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การเงิน\แบบฟอร์มการเงิน\"/>
    </mc:Choice>
  </mc:AlternateContent>
  <xr:revisionPtr revIDLastSave="0" documentId="8_{D4A6A60C-D1A1-4DA7-854F-1689E983D62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403" i="2" l="1"/>
  <c r="E400" i="2"/>
  <c r="E406" i="2" s="1"/>
  <c r="E376" i="2" l="1"/>
  <c r="E373" i="2"/>
  <c r="E370" i="2"/>
  <c r="E367" i="2"/>
  <c r="E356" i="2"/>
  <c r="E357" i="2" s="1"/>
  <c r="E321" i="2"/>
  <c r="E325" i="2" s="1"/>
  <c r="E335" i="2" s="1"/>
  <c r="E258" i="2"/>
  <c r="E250" i="2"/>
  <c r="E244" i="2"/>
  <c r="E237" i="2"/>
  <c r="E230" i="2"/>
  <c r="E213" i="2"/>
  <c r="E196" i="2"/>
  <c r="E179" i="2"/>
  <c r="E378" i="2" l="1"/>
  <c r="E162" i="2"/>
  <c r="E138" i="2"/>
  <c r="E119" i="2"/>
  <c r="E115" i="2"/>
  <c r="E86" i="2"/>
  <c r="E83" i="2"/>
  <c r="E105" i="2"/>
  <c r="E102" i="2"/>
  <c r="E97" i="2"/>
  <c r="E94" i="2"/>
  <c r="E89" i="2"/>
  <c r="E67" i="2"/>
  <c r="E59" i="2"/>
  <c r="E56" i="2"/>
  <c r="E47" i="2"/>
  <c r="E20" i="2"/>
  <c r="E68" i="2" l="1"/>
  <c r="E76" i="2" s="1"/>
  <c r="E108" i="2" s="1"/>
  <c r="E13" i="2"/>
</calcChain>
</file>

<file path=xl/sharedStrings.xml><?xml version="1.0" encoding="utf-8"?>
<sst xmlns="http://schemas.openxmlformats.org/spreadsheetml/2006/main" count="857" uniqueCount="269">
  <si>
    <t>ใบสำคัญรับเงิน</t>
  </si>
  <si>
    <t>ที่</t>
  </si>
  <si>
    <t>วันที่</t>
  </si>
  <si>
    <t>เดือน</t>
  </si>
  <si>
    <t>พ.ศ.</t>
  </si>
  <si>
    <t>บ้านเลขที่</t>
  </si>
  <si>
    <t>หมู่ที่</t>
  </si>
  <si>
    <t>ตำบล/แขวง</t>
  </si>
  <si>
    <t>จังหวัด</t>
  </si>
  <si>
    <t>ได้รับเงินจาก</t>
  </si>
  <si>
    <t>ดังรายการต่อไปนี้</t>
  </si>
  <si>
    <t>ลำดับ</t>
  </si>
  <si>
    <t>รายการ</t>
  </si>
  <si>
    <t>รวมเป็นเงิน</t>
  </si>
  <si>
    <t>จำนวนเงิน (ตัวอักษร)</t>
  </si>
  <si>
    <t>ลงชื่อ</t>
  </si>
  <si>
    <t>ผู้รับเงิน</t>
  </si>
  <si>
    <t>ผู้จ่ายเงิน</t>
  </si>
  <si>
    <t>)</t>
  </si>
  <si>
    <t>(</t>
  </si>
  <si>
    <t>ข้าพเจ้า</t>
  </si>
  <si>
    <t>จำนวนเงิน</t>
  </si>
  <si>
    <t>นายศักรินทร์ แขวงกรุง</t>
  </si>
  <si>
    <t>ทุนการศึกษา</t>
  </si>
  <si>
    <t>นายชมาวิชญ์ ดวงมูลลี</t>
  </si>
  <si>
    <t>นายธนัทกฤศฏ์ สุดยอด</t>
  </si>
  <si>
    <t>นายพชรกฤต กลีบบัว</t>
  </si>
  <si>
    <t>นายอรรภพล โพธิไฮ</t>
  </si>
  <si>
    <t>นายณัฐพล กวนเมืองได้</t>
  </si>
  <si>
    <t>ประเภทกีฬา</t>
  </si>
  <si>
    <t>เหรียญรางวัล</t>
  </si>
  <si>
    <t>รายชื่อนักกีฬา</t>
  </si>
  <si>
    <t xml:space="preserve">เพาะกายและฟิตเนส </t>
  </si>
  <si>
    <t>แอธเลติคฟิสิคชาย รุ่นความสูงไม่เกิน 175 ซม.</t>
  </si>
  <si>
    <t>ทอง</t>
  </si>
  <si>
    <t>สปอร์ตฟิสิคชาย รุ่นความสูงเกิน 175 ซม.</t>
  </si>
  <si>
    <t>แอธเลติคฟิสิคชาย รุ่นความสูงเกิน 175 ซม.</t>
  </si>
  <si>
    <t>เงิน</t>
  </si>
  <si>
    <t>สปอร์ตฟิสิคชาย รุ่นความสูงไม่เกิน 175 ซม.</t>
  </si>
  <si>
    <t>โมเดลฟิสิคหญิง รุ่นความสูงไม่เกิน 162 ซม.</t>
  </si>
  <si>
    <t>โมเดลฟิสิคหญิง รุ่นความสูงเกิน 162 ซม.</t>
  </si>
  <si>
    <t>เพาะกายชาย รุ่นน้ำหนักเกิน 70 กก.</t>
  </si>
  <si>
    <t>ทองแดง</t>
  </si>
  <si>
    <t>เอกสารสรุปการรับเงินทุนการศึกษา</t>
  </si>
  <si>
    <t>ลายมือชื่อ</t>
  </si>
  <si>
    <t>รวมทุนการศึกษาทั้งสิ้น</t>
  </si>
  <si>
    <t>คาราเต้โด</t>
  </si>
  <si>
    <t>ต่อสู้บุคคลหญิง น้ำหนักเกิน 68 กก.</t>
  </si>
  <si>
    <t>กรีฑา</t>
  </si>
  <si>
    <t>เดิน 5,000 เมตร หญิง</t>
  </si>
  <si>
    <t>วิ่ง 100 เมตร ชาย</t>
  </si>
  <si>
    <t>นายบัณฑิต ช่วงไชย</t>
  </si>
  <si>
    <t>วิ่งผลัด 4x100 เมตรหญิง</t>
  </si>
  <si>
    <t>น.ส.กนกพร ดวงจันทร์</t>
  </si>
  <si>
    <t>น.ส.สุดารัตน์ งาตา</t>
  </si>
  <si>
    <t>น.ส.วริศรา หนูบุตร</t>
  </si>
  <si>
    <t>น.ส.กชกร  ตั้งศรีวงษ์</t>
  </si>
  <si>
    <t>น.ส.วรัณชลภทร ธนโชคธีราภรณ์</t>
  </si>
  <si>
    <t>น.ส.รุ่งนภา พิมเสน</t>
  </si>
  <si>
    <t>น.ส.สุรีวรรณ รูนันต์</t>
  </si>
  <si>
    <t>น.ส.ทัศพร วรรณกิจ</t>
  </si>
  <si>
    <t>วิ่งผลัด 4x100 เมตรชาย</t>
  </si>
  <si>
    <t>นายศิริพงศ์ ประมาณเมือง</t>
  </si>
  <si>
    <t>นายศุภวิชญ์ วงษ์เหล็ก</t>
  </si>
  <si>
    <t>นายพัฒนชน เนยโอชา</t>
  </si>
  <si>
    <t>วิ่ง 200 เมตรชาย</t>
  </si>
  <si>
    <t>วิ่ง 400 เมตรชาย</t>
  </si>
  <si>
    <t>วิ่ง 400 เมตรหญิง</t>
  </si>
  <si>
    <t>วิ่ง 200 เมตรหญิง</t>
  </si>
  <si>
    <t>วิ่ง 5,000 เมตรหญิง</t>
  </si>
  <si>
    <t>วิ่ง 10,000 เมตรชาย</t>
  </si>
  <si>
    <t>นายปฎิวัติ คงอินทร์</t>
  </si>
  <si>
    <t>วิ่ง 800 เมตรหญิง</t>
  </si>
  <si>
    <t>วิ่ง 800 เมตรชาย</t>
  </si>
  <si>
    <t>นายสุเทพ แจ่มจำรัส</t>
  </si>
  <si>
    <t>วิ่งผลัดผสมชาย</t>
  </si>
  <si>
    <t>นายศุภวิชญ์ วงศ์เหล็ก</t>
  </si>
  <si>
    <t>นายศิริพงษ์ ประมาณเมือง</t>
  </si>
  <si>
    <t>นายธนายง ขาวพิมล</t>
  </si>
  <si>
    <t>วิ่งผลัดผสมหญิง</t>
  </si>
  <si>
    <t>วิ่ง 1,500 เมตรชาย</t>
  </si>
  <si>
    <t>วิ่ง 10,000 เมตรหญิง</t>
  </si>
  <si>
    <t>วิ่ง 1,500 เมตรหญิง</t>
  </si>
  <si>
    <t>วิ่ง 100 เมตรชาย</t>
  </si>
  <si>
    <t>วิ่ง 100 เมตรหญิง</t>
  </si>
  <si>
    <t>วิ่ง 5,000 เมตรชาย</t>
  </si>
  <si>
    <t>วิ่งผลัด 4x400 เมตรหญิง</t>
  </si>
  <si>
    <t>กีฬามหาวิทยาลัยแห่งประเทศไทย</t>
  </si>
  <si>
    <t>กีฬามหาวิทยาลัยเทคโนโลยีราชมงคลแห่งประเทศไทย</t>
  </si>
  <si>
    <t>ยอดยกไป</t>
  </si>
  <si>
    <t>ยอดยกมา</t>
  </si>
  <si>
    <t>น.ส.กชพร ตั้งศรีวงษ์</t>
  </si>
  <si>
    <t>น.ส.ดวงสุดา ผลบุญ</t>
  </si>
  <si>
    <t>น.ส.สิตานัน ดวงแก้ว</t>
  </si>
  <si>
    <t>แบดมินตัน</t>
  </si>
  <si>
    <t>บุคคลเดี่ยวชาย</t>
  </si>
  <si>
    <t>นายศุภณัฐ ต้อขัดคำ</t>
  </si>
  <si>
    <t>บุคคลคู่ชาย</t>
  </si>
  <si>
    <t>นายอธิป ชัยรัตนศิลป์</t>
  </si>
  <si>
    <t>นายฐิติวัฒน์ เจริญช้าง</t>
  </si>
  <si>
    <t>นายกฤติกร ปรางค์ทอง</t>
  </si>
  <si>
    <t>ฟุตซอล ทีมหญิง</t>
  </si>
  <si>
    <t>นางสาวฐิติพร แซ่โกว</t>
  </si>
  <si>
    <t>นางสาวกนิษฐา พูลสวัสดิ์</t>
  </si>
  <si>
    <t>นางสาวศรัญธร ทองเรียง</t>
  </si>
  <si>
    <t>นางสาวร้อยพลอยสยาม รักญาติ</t>
  </si>
  <si>
    <t>นางสาวธนาภรณ์ ทารีโฉม</t>
  </si>
  <si>
    <t>นางสาวศุภรัตน์ จันทร์ขจร</t>
  </si>
  <si>
    <t>นางสาวพรรษา ทองหล่อ</t>
  </si>
  <si>
    <t>นางสาวศิริโสภา ปั้นญาติ</t>
  </si>
  <si>
    <t>นางสาวเจนจิรา โลหะเวช</t>
  </si>
  <si>
    <t>นางสาววรารัตน์ คอบุญทรง</t>
  </si>
  <si>
    <t>นางสาวกนกวรรณ โพธิ์สุขา</t>
  </si>
  <si>
    <t>นางสาวกัญญาวีร์ บุญมา</t>
  </si>
  <si>
    <t>นางสาวพิชญาภา ธรรมบัวชา</t>
  </si>
  <si>
    <t>นางสาวณัฏฐิญา คุ่ยต่วน</t>
  </si>
  <si>
    <t>ฟุตซอล ทีมชาย</t>
  </si>
  <si>
    <t>นายบริรักษ์ ต่อวงศ์</t>
  </si>
  <si>
    <t>นายมังกร โพธิ์เอี่ยม</t>
  </si>
  <si>
    <t>นายสกุลเกียรติ สิงห์ทอง</t>
  </si>
  <si>
    <t>นายปริญญา ฝุ่นทอง</t>
  </si>
  <si>
    <t>นายณัฐพนธ์ เข็มราช</t>
  </si>
  <si>
    <t>นายปณิธาน ดิลกศรี</t>
  </si>
  <si>
    <t>นายกิตติพงษ์ ลำพึงกิจ</t>
  </si>
  <si>
    <t>นายธีรภัทร์ วงศ์สุฤทธิ์</t>
  </si>
  <si>
    <t>นายจิรเมธ วาปี</t>
  </si>
  <si>
    <t>นายภควัต ทัศมาลัย</t>
  </si>
  <si>
    <t>นายอัมพล เพียงงาม</t>
  </si>
  <si>
    <t>นายเกียรติศักดิ์ มงคลนาม</t>
  </si>
  <si>
    <t>นายธีรเกียรติ คัณฑิสุวรรณ</t>
  </si>
  <si>
    <t>นายเกรียงศักดิ์ เรไร</t>
  </si>
  <si>
    <t>วอลเลย์บอล ทีมหญิง</t>
  </si>
  <si>
    <t>นางสาวปุณยาพร ศรีจุลัย</t>
  </si>
  <si>
    <t>นางสาวกัญนิกา หนุ่มทองคำ</t>
  </si>
  <si>
    <t>นางสาวสุภัทรา เกตุแสง</t>
  </si>
  <si>
    <t>นางสาวเพ็ญพิชชา ชนะชัย</t>
  </si>
  <si>
    <t>นางสาวสุกัญญา ขานจ่า</t>
  </si>
  <si>
    <t>นางสาวกวิสรา ชนะชัย</t>
  </si>
  <si>
    <t>นางสาวสุนิตา โคกครุฑ</t>
  </si>
  <si>
    <t>นางสาวฐิติมา นนท์ศิริ</t>
  </si>
  <si>
    <t>นางสาวนพมล จิรโชติกุลเดชา</t>
  </si>
  <si>
    <t>นางสาวชลภัสสรณ์ กิตติ์ธรตีรณะ</t>
  </si>
  <si>
    <t>นางสาวกรรณิการ์ อุรา</t>
  </si>
  <si>
    <t>นางสาวสุภาพร ศรีภิรมย์</t>
  </si>
  <si>
    <t>วอลเลย์บอล ทีมชาย</t>
  </si>
  <si>
    <t>นายเก่งกล้า โลกประดิษฐ์</t>
  </si>
  <si>
    <t>นายพชรดนัย ใจคำ</t>
  </si>
  <si>
    <t>นายณรงค์ศักดิ์ เจริญผ่อง</t>
  </si>
  <si>
    <t>นายพีรณัฐ ปลื้มอุรา</t>
  </si>
  <si>
    <t>นายกรเกล้า กาฬษร</t>
  </si>
  <si>
    <t>นายประภาน ยมโคตร์</t>
  </si>
  <si>
    <t>นายคณาทิป มอญขาม</t>
  </si>
  <si>
    <t>นายวิทยายุทธ ประคองสุข</t>
  </si>
  <si>
    <t>นายกฤษณะ ศรีแป้น</t>
  </si>
  <si>
    <t>นายอภิวัฒน์ สุเทพ</t>
  </si>
  <si>
    <t>นายวัชรพงษ์ มาลาสาย</t>
  </si>
  <si>
    <t>นายศุภมิตร มิตะมา</t>
  </si>
  <si>
    <t>บยาสเกตบอล ทีมชาย</t>
  </si>
  <si>
    <t>นายธนธรณ์ เจียวตั๋ง</t>
  </si>
  <si>
    <t>นายภาสพล ลิ้มประภาศิริ</t>
  </si>
  <si>
    <t>นายอัครพล สุ่มมาตย์</t>
  </si>
  <si>
    <t>นายกนกพล ทรัพย์บุญธรรม</t>
  </si>
  <si>
    <t>นายเดโช สุขเมือง</t>
  </si>
  <si>
    <t>นายรัตนโชติ ใยบัว</t>
  </si>
  <si>
    <t>นายคุณานนท์ สีปัดถา</t>
  </si>
  <si>
    <t>นายณัฏฐนนท์ ฤกษ์ศรีประภา</t>
  </si>
  <si>
    <t>นายพชร อาทิตย์ตั้ง</t>
  </si>
  <si>
    <t>นายธีราพัทธ์ คำทอน</t>
  </si>
  <si>
    <t>นายจิรัฎฐ์ ฤทธิ์ศรี</t>
  </si>
  <si>
    <t>นายภวิษย์พร ขันธพร</t>
  </si>
  <si>
    <t>ผู้นำเชียร์</t>
  </si>
  <si>
    <t>ชนะเลิศ</t>
  </si>
  <si>
    <t>นางสาวอภิญญา ผิวพรรณ</t>
  </si>
  <si>
    <t>นางสาวรัตน์ติยา โสภารัตน์</t>
  </si>
  <si>
    <t>นาวสาวชนาภา พลจร</t>
  </si>
  <si>
    <t>นางสาวพรทิพา วัชกีกุล</t>
  </si>
  <si>
    <t>นางสาวจิรนันท์ สุขศรี</t>
  </si>
  <si>
    <t>นายกฤตนู นาคะเกษม</t>
  </si>
  <si>
    <t>นายปฐมยุทธ วรดี</t>
  </si>
  <si>
    <t>นายพรเทพ พร้อมสินทรัพย์</t>
  </si>
  <si>
    <t>นายกฤษณ์ติณ ล่องชุม</t>
  </si>
  <si>
    <t>นายธนวรรธน์ วิริยวานิชย์</t>
  </si>
  <si>
    <t>นายพิพัฒน์พล สิงห์อุบล</t>
  </si>
  <si>
    <t>นายภัคพงษ์ บุญเลิศ</t>
  </si>
  <si>
    <t>วอลเลย์บอลชายหาด ทีมชาย</t>
  </si>
  <si>
    <t>วอลเลย์บอลชายหาด ทีมหญิง</t>
  </si>
  <si>
    <t>นายคณาธิป มอญขาม</t>
  </si>
  <si>
    <t>นางสาวปัทมพร อ้วนอด</t>
  </si>
  <si>
    <t>นางสาวนัชนันท์ เคล้าคล่อง</t>
  </si>
  <si>
    <t>เทนนิส บุคคลเดี่ยวหญิง</t>
  </si>
  <si>
    <t>นางสาวแพรพลอย มหานิล</t>
  </si>
  <si>
    <t>หมากกระดาน</t>
  </si>
  <si>
    <t>ครอสเวิร์ด-ประเภทบุคคลเดี่ยวชาย</t>
  </si>
  <si>
    <t>นายชนสิษฎ์ หลงสีดา</t>
  </si>
  <si>
    <t>หมากล้อม-ประเภทบุคคลคู่ชาย</t>
  </si>
  <si>
    <t>นายศักรินทร์ ภิญโญ</t>
  </si>
  <si>
    <t>นายภานุพงศ์ รัตนอุไร</t>
  </si>
  <si>
    <t>เซปักตะกร้อ ทีมชุดชาย</t>
  </si>
  <si>
    <t>นายปรเมศวร์ ศรีจันทร์</t>
  </si>
  <si>
    <t>นายชัยพร อุ่นใจเพื่อน</t>
  </si>
  <si>
    <t>นายสุธนณ์ แก้วตูมกา</t>
  </si>
  <si>
    <t>นายพัชรพล ตรีโยธา</t>
  </si>
  <si>
    <t>นายวิษณุสรรค์ โหลทอง</t>
  </si>
  <si>
    <t>นายพิเชษฐ์ จันเทพา</t>
  </si>
  <si>
    <t>นายจิรวัฒน์ บุญเลิศ</t>
  </si>
  <si>
    <t>นายธนากร เปรมปรีดิ์</t>
  </si>
  <si>
    <t>นายนนทกร เอี่ยมสมาน</t>
  </si>
  <si>
    <t>นายวีรวุฒิ คุมภะสาโน</t>
  </si>
  <si>
    <t>นายธวัชชัย นิ่มอนงค์</t>
  </si>
  <si>
    <t>นายภาคภูมิ วากวาที</t>
  </si>
  <si>
    <t>เซปักตะกร้อ ทีมชุดหญิง</t>
  </si>
  <si>
    <t>นางสาวปาริชาติ ล่าทำ</t>
  </si>
  <si>
    <t>นางสาวอมรรัตน์ คูณเมือง</t>
  </si>
  <si>
    <t>นางสาวสุดา นวลภักดี</t>
  </si>
  <si>
    <t>นางชวาลินี ชนะสงคราม</t>
  </si>
  <si>
    <t>นางสาวลัดดาวัลย์ ผิวทอง</t>
  </si>
  <si>
    <t>นางสาวรดามณี จิตร์ประไพ</t>
  </si>
  <si>
    <t>นางสาวฟาติมา ทองแก้ว</t>
  </si>
  <si>
    <t>นางสาวรัญทนา ปัญญา</t>
  </si>
  <si>
    <t>นางสาวนภสร ทรงสละบุญ</t>
  </si>
  <si>
    <t>นางสาวโชติกา แสงกล้า</t>
  </si>
  <si>
    <t>นางสาวจรียา ศรีทิพย์</t>
  </si>
  <si>
    <t>นางสาวธินัดดา พลล้ำ</t>
  </si>
  <si>
    <t>เซปักตะกร้อ ทีมเดี่ยวชาย</t>
  </si>
  <si>
    <t>เซปักตะกร้อ ทีม 2 คนหญิง</t>
  </si>
  <si>
    <t>เทเบิลเทนนิส</t>
  </si>
  <si>
    <t>นายปิยวัฒน์ ทรัพย์สินดำรง</t>
  </si>
  <si>
    <t>บุคคลเดี่ยวหญิง</t>
  </si>
  <si>
    <t>นางสาวรวิศรา ธนิกกูล</t>
  </si>
  <si>
    <t>ทีมชาย</t>
  </si>
  <si>
    <t>นายเมธา มณีรัตน์</t>
  </si>
  <si>
    <t>นายศิริชัย ไชยศิริ</t>
  </si>
  <si>
    <t>นายชยานนท์ นาสมบูรณ์</t>
  </si>
  <si>
    <t>บุคคลคู่หญิง</t>
  </si>
  <si>
    <t>นางสาวกนกวรรณ กลิ่นมณฑา</t>
  </si>
  <si>
    <t>นางสาวจุฑาทิพย์ กลางโงน</t>
  </si>
  <si>
    <t>บุคคลคู่ผสมคู่ผสม</t>
  </si>
  <si>
    <t>นายนิธิกร วิวรณ์ธรรมกุล</t>
  </si>
  <si>
    <t>นางแก้วตา ปลอดสุวรรณ</t>
  </si>
  <si>
    <t>ว่ายน้ำ</t>
  </si>
  <si>
    <t>ผลัดฟรีสไตล์ 4x100 เมตรชาย</t>
  </si>
  <si>
    <t>นายภาสวัฒน์ อธิสิริยืนยง</t>
  </si>
  <si>
    <t>นายนรวิชญ์  สุคนธขจร</t>
  </si>
  <si>
    <t>นายภัทรพล  บัวเขียว</t>
  </si>
  <si>
    <t>นายภูรินท์  ใสสอาด</t>
  </si>
  <si>
    <t>ผลัดผสม 4x100 เมตรชาย</t>
  </si>
  <si>
    <t>นายฐิติพันธ์ สาตรจีนพงษ์</t>
  </si>
  <si>
    <t>ฟรีสไตล์ 100 เมตรชาย</t>
  </si>
  <si>
    <t>ผีเสื้อ 100 เมตรชาย</t>
  </si>
  <si>
    <t>ฟรีสไตล์ 50 เมตรชาย</t>
  </si>
  <si>
    <t>นายโชคอนันต์ เนตรสูงเนิน</t>
  </si>
  <si>
    <t>นางสาวกานดา ยามาสัน</t>
  </si>
  <si>
    <t>นางสาวอุไรวรรณ อินทรีย์</t>
  </si>
  <si>
    <t>ทีม 2 คนชาย</t>
  </si>
  <si>
    <t>นายเด่นชัย ทองไพรวรรณ</t>
  </si>
  <si>
    <t>นายภานุวัฒน์ สุดโต</t>
  </si>
  <si>
    <t>บุคคลเดี่ยวมือยิงชาย</t>
  </si>
  <si>
    <t>ทีม 3 คนชาย</t>
  </si>
  <si>
    <t>นายวิศรุต รอดผึ้ง</t>
  </si>
  <si>
    <t>นายพษร ตรียัง</t>
  </si>
  <si>
    <t>กองพัฒนานักศึกษา มทร.ธัญบุรี</t>
  </si>
  <si>
    <t xml:space="preserve"> </t>
  </si>
  <si>
    <t>สำหรับวิทยากร</t>
  </si>
  <si>
    <t>ชื่อส่วนราชการผู้จัดฝึกอบรม</t>
  </si>
  <si>
    <t>โครงการ/หลักสูตร</t>
  </si>
  <si>
    <t>เลขประจำตัวประชาชน</t>
  </si>
  <si>
    <t>อำเภอ/เขต</t>
  </si>
  <si>
    <t>หมายเลขโทรศัพท์</t>
  </si>
  <si>
    <t>รหัสไปรษณีย์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</si>
</sst>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25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222222"/>
      <name val="TH SarabunPSK"/>
      <family val="2"/>
    </font>
    <font>
      <b/>
      <sz val="14"/>
      <color theme="1"/>
      <name val="TH SarabunPSK"/>
      <family val="2"/>
    </font>
    <font>
      <b/>
      <sz val="16"/>
      <color rgb="FF222222"/>
      <name val="TH SarabunPSK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43" fontId="4" fillId="0" borderId="4" xfId="1" applyFont="1" applyBorder="1"/>
    <xf numFmtId="0" fontId="4" fillId="0" borderId="4" xfId="0" applyFont="1" applyBorder="1" applyAlignment="1">
      <alignment wrapText="1"/>
    </xf>
    <xf numFmtId="43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6" fillId="0" borderId="4" xfId="0" applyFont="1" applyBorder="1"/>
    <xf numFmtId="0" fontId="2" fillId="0" borderId="4" xfId="0" applyFont="1" applyBorder="1"/>
    <xf numFmtId="43" fontId="2" fillId="0" borderId="4" xfId="1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6" fillId="0" borderId="4" xfId="0" applyFont="1" applyBorder="1"/>
    <xf numFmtId="0" fontId="2" fillId="0" borderId="4" xfId="0" applyFont="1" applyBorder="1"/>
    <xf numFmtId="43" fontId="2" fillId="0" borderId="4" xfId="1" applyFont="1" applyBorder="1"/>
    <xf numFmtId="0" fontId="7" fillId="0" borderId="4" xfId="0" applyFont="1" applyBorder="1"/>
    <xf numFmtId="0" fontId="2" fillId="0" borderId="11" xfId="0" applyFont="1" applyBorder="1"/>
    <xf numFmtId="43" fontId="2" fillId="0" borderId="11" xfId="1" applyFont="1" applyBorder="1"/>
    <xf numFmtId="43" fontId="2" fillId="0" borderId="0" xfId="1" applyFont="1" applyBorder="1"/>
    <xf numFmtId="0" fontId="4" fillId="0" borderId="0" xfId="0" applyFont="1" applyBorder="1"/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11" xfId="0" applyFont="1" applyBorder="1"/>
    <xf numFmtId="0" fontId="9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2" fillId="0" borderId="13" xfId="0" applyFont="1" applyBorder="1"/>
    <xf numFmtId="43" fontId="2" fillId="0" borderId="13" xfId="1" applyFont="1" applyBorder="1"/>
    <xf numFmtId="0" fontId="4" fillId="0" borderId="13" xfId="0" applyFont="1" applyBorder="1"/>
    <xf numFmtId="0" fontId="4" fillId="0" borderId="15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43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9" xfId="0" applyFont="1" applyBorder="1" applyAlignment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43" fontId="2" fillId="0" borderId="21" xfId="1" applyFont="1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2" fillId="0" borderId="25" xfId="0" applyFont="1" applyBorder="1"/>
    <xf numFmtId="43" fontId="2" fillId="0" borderId="25" xfId="1" applyFont="1" applyBorder="1"/>
    <xf numFmtId="0" fontId="4" fillId="0" borderId="22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7" fillId="0" borderId="27" xfId="0" applyFont="1" applyBorder="1"/>
    <xf numFmtId="43" fontId="2" fillId="0" borderId="27" xfId="1" applyFont="1" applyBorder="1"/>
    <xf numFmtId="0" fontId="4" fillId="0" borderId="28" xfId="0" applyFont="1" applyBorder="1"/>
    <xf numFmtId="0" fontId="9" fillId="0" borderId="2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1" xfId="0" applyFont="1" applyBorder="1"/>
    <xf numFmtId="43" fontId="4" fillId="0" borderId="11" xfId="0" applyNumberFormat="1" applyFont="1" applyBorder="1"/>
    <xf numFmtId="0" fontId="7" fillId="0" borderId="16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43" fontId="4" fillId="0" borderId="0" xfId="0" applyNumberFormat="1" applyFont="1"/>
    <xf numFmtId="0" fontId="2" fillId="0" borderId="4" xfId="0" applyFont="1" applyBorder="1"/>
    <xf numFmtId="43" fontId="2" fillId="0" borderId="4" xfId="1" applyFont="1" applyBorder="1"/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6" fillId="0" borderId="13" xfId="0" applyFont="1" applyBorder="1"/>
    <xf numFmtId="0" fontId="2" fillId="0" borderId="13" xfId="0" applyFont="1" applyBorder="1"/>
    <xf numFmtId="43" fontId="2" fillId="0" borderId="13" xfId="1" applyFont="1" applyBorder="1"/>
    <xf numFmtId="0" fontId="4" fillId="0" borderId="13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/>
    <xf numFmtId="43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43" fontId="2" fillId="0" borderId="21" xfId="1" applyFont="1" applyBorder="1"/>
    <xf numFmtId="0" fontId="4" fillId="0" borderId="23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43" fontId="2" fillId="0" borderId="27" xfId="1" applyFont="1" applyBorder="1"/>
    <xf numFmtId="0" fontId="4" fillId="0" borderId="28" xfId="0" applyFont="1" applyBorder="1"/>
    <xf numFmtId="43" fontId="4" fillId="0" borderId="11" xfId="0" applyNumberFormat="1" applyFont="1" applyBorder="1"/>
    <xf numFmtId="0" fontId="5" fillId="0" borderId="13" xfId="0" applyFont="1" applyBorder="1" applyAlignment="1">
      <alignment horizontal="center"/>
    </xf>
    <xf numFmtId="43" fontId="2" fillId="0" borderId="4" xfId="1" applyFont="1" applyBorder="1"/>
    <xf numFmtId="0" fontId="7" fillId="0" borderId="4" xfId="0" applyFont="1" applyBorder="1"/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7" fillId="0" borderId="4" xfId="0" applyFont="1" applyBorder="1"/>
    <xf numFmtId="0" fontId="5" fillId="0" borderId="4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43" fontId="4" fillId="0" borderId="4" xfId="0" applyNumberFormat="1" applyFont="1" applyBorder="1"/>
    <xf numFmtId="0" fontId="8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1" xfId="0" applyFont="1" applyBorder="1"/>
    <xf numFmtId="0" fontId="4" fillId="0" borderId="15" xfId="0" applyFont="1" applyBorder="1" applyAlignment="1">
      <alignment horizontal="center"/>
    </xf>
    <xf numFmtId="0" fontId="2" fillId="0" borderId="16" xfId="0" applyFont="1" applyBorder="1"/>
    <xf numFmtId="43" fontId="2" fillId="0" borderId="16" xfId="1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1" xfId="0" applyFont="1" applyBorder="1"/>
    <xf numFmtId="0" fontId="6" fillId="0" borderId="21" xfId="0" applyFont="1" applyBorder="1" applyAlignment="1">
      <alignment horizontal="center"/>
    </xf>
    <xf numFmtId="43" fontId="2" fillId="0" borderId="21" xfId="1" applyFont="1" applyBorder="1"/>
    <xf numFmtId="0" fontId="4" fillId="0" borderId="23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7" fillId="0" borderId="27" xfId="0" applyFont="1" applyBorder="1"/>
    <xf numFmtId="43" fontId="2" fillId="0" borderId="27" xfId="1" applyFont="1" applyBorder="1"/>
    <xf numFmtId="0" fontId="4" fillId="0" borderId="28" xfId="0" applyFont="1" applyBorder="1"/>
    <xf numFmtId="43" fontId="4" fillId="0" borderId="11" xfId="0" applyNumberFormat="1" applyFont="1" applyBorder="1"/>
    <xf numFmtId="0" fontId="7" fillId="0" borderId="16" xfId="0" applyFont="1" applyBorder="1"/>
    <xf numFmtId="0" fontId="8" fillId="0" borderId="13" xfId="0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7" fillId="0" borderId="21" xfId="0" applyFont="1" applyBorder="1"/>
    <xf numFmtId="43" fontId="2" fillId="0" borderId="28" xfId="1" applyFont="1" applyBorder="1"/>
    <xf numFmtId="0" fontId="7" fillId="0" borderId="42" xfId="0" applyFont="1" applyBorder="1"/>
    <xf numFmtId="43" fontId="2" fillId="0" borderId="42" xfId="1" applyFont="1" applyBorder="1"/>
    <xf numFmtId="0" fontId="7" fillId="0" borderId="0" xfId="0" applyFont="1" applyBorder="1"/>
    <xf numFmtId="0" fontId="7" fillId="0" borderId="25" xfId="0" applyFont="1" applyBorder="1"/>
    <xf numFmtId="0" fontId="4" fillId="2" borderId="15" xfId="0" applyFont="1" applyFill="1" applyBorder="1" applyAlignment="1">
      <alignment horizontal="center"/>
    </xf>
    <xf numFmtId="0" fontId="7" fillId="2" borderId="16" xfId="0" applyFont="1" applyFill="1" applyBorder="1"/>
    <xf numFmtId="43" fontId="2" fillId="2" borderId="16" xfId="1" applyFont="1" applyFill="1" applyBorder="1"/>
    <xf numFmtId="0" fontId="2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horizontal="center"/>
    </xf>
    <xf numFmtId="0" fontId="7" fillId="2" borderId="4" xfId="0" applyFont="1" applyFill="1" applyBorder="1"/>
    <xf numFmtId="43" fontId="2" fillId="2" borderId="4" xfId="1" applyFont="1" applyFill="1" applyBorder="1"/>
    <xf numFmtId="0" fontId="2" fillId="2" borderId="4" xfId="0" applyFont="1" applyFill="1" applyBorder="1"/>
    <xf numFmtId="0" fontId="4" fillId="2" borderId="19" xfId="0" applyFont="1" applyFill="1" applyBorder="1"/>
    <xf numFmtId="0" fontId="4" fillId="2" borderId="20" xfId="0" applyFont="1" applyFill="1" applyBorder="1" applyAlignment="1">
      <alignment horizontal="center"/>
    </xf>
    <xf numFmtId="0" fontId="7" fillId="2" borderId="21" xfId="0" applyFont="1" applyFill="1" applyBorder="1"/>
    <xf numFmtId="43" fontId="2" fillId="2" borderId="21" xfId="1" applyFont="1" applyFill="1" applyBorder="1"/>
    <xf numFmtId="0" fontId="6" fillId="2" borderId="21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26" xfId="0" applyFont="1" applyFill="1" applyBorder="1" applyAlignment="1">
      <alignment horizontal="center"/>
    </xf>
    <xf numFmtId="0" fontId="7" fillId="2" borderId="27" xfId="0" applyFont="1" applyFill="1" applyBorder="1"/>
    <xf numFmtId="43" fontId="2" fillId="2" borderId="27" xfId="1" applyFont="1" applyFill="1" applyBorder="1"/>
    <xf numFmtId="0" fontId="2" fillId="2" borderId="27" xfId="0" applyFont="1" applyFill="1" applyBorder="1"/>
    <xf numFmtId="0" fontId="4" fillId="2" borderId="28" xfId="0" applyFont="1" applyFill="1" applyBorder="1"/>
    <xf numFmtId="43" fontId="2" fillId="2" borderId="28" xfId="1" applyFont="1" applyFill="1" applyBorder="1"/>
    <xf numFmtId="0" fontId="4" fillId="2" borderId="38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4" fillId="2" borderId="4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12" xfId="0" applyFont="1" applyBorder="1"/>
    <xf numFmtId="0" fontId="6" fillId="0" borderId="30" xfId="0" applyFont="1" applyBorder="1" applyAlignment="1">
      <alignment horizontal="center"/>
    </xf>
    <xf numFmtId="43" fontId="6" fillId="0" borderId="11" xfId="1" applyFont="1" applyBorder="1"/>
    <xf numFmtId="43" fontId="2" fillId="0" borderId="17" xfId="1" applyFont="1" applyBorder="1"/>
    <xf numFmtId="43" fontId="2" fillId="0" borderId="19" xfId="1" applyFont="1" applyBorder="1"/>
    <xf numFmtId="43" fontId="6" fillId="0" borderId="23" xfId="1" applyFont="1" applyBorder="1" applyAlignment="1">
      <alignment horizontal="center"/>
    </xf>
    <xf numFmtId="43" fontId="2" fillId="0" borderId="23" xfId="1" applyFont="1" applyBorder="1"/>
    <xf numFmtId="0" fontId="4" fillId="0" borderId="14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33" xfId="0" applyFont="1" applyBorder="1"/>
    <xf numFmtId="0" fontId="5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3" fontId="5" fillId="2" borderId="4" xfId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43" fontId="5" fillId="2" borderId="13" xfId="1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43" xfId="0" applyFont="1" applyFill="1" applyBorder="1"/>
    <xf numFmtId="43" fontId="2" fillId="2" borderId="17" xfId="1" applyFont="1" applyFill="1" applyBorder="1"/>
    <xf numFmtId="0" fontId="4" fillId="2" borderId="44" xfId="0" applyFont="1" applyFill="1" applyBorder="1"/>
    <xf numFmtId="43" fontId="2" fillId="2" borderId="19" xfId="1" applyFont="1" applyFill="1" applyBorder="1"/>
    <xf numFmtId="0" fontId="4" fillId="2" borderId="45" xfId="0" applyFont="1" applyFill="1" applyBorder="1"/>
    <xf numFmtId="0" fontId="2" fillId="2" borderId="21" xfId="0" applyFont="1" applyFill="1" applyBorder="1"/>
    <xf numFmtId="43" fontId="6" fillId="2" borderId="23" xfId="1" applyFont="1" applyFill="1" applyBorder="1"/>
    <xf numFmtId="0" fontId="4" fillId="2" borderId="33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left"/>
    </xf>
    <xf numFmtId="43" fontId="2" fillId="2" borderId="5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horizontal="left"/>
    </xf>
    <xf numFmtId="43" fontId="2" fillId="2" borderId="6" xfId="1" applyFont="1" applyFill="1" applyBorder="1" applyAlignment="1">
      <alignment horizontal="center"/>
    </xf>
    <xf numFmtId="43" fontId="2" fillId="2" borderId="6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5"/>
  <sheetViews>
    <sheetView tabSelected="1" workbookViewId="0">
      <selection activeCell="D20" sqref="D20:AF20"/>
    </sheetView>
  </sheetViews>
  <sheetFormatPr defaultColWidth="9" defaultRowHeight="21"/>
  <cols>
    <col min="1" max="3" width="2.42578125" style="1" customWidth="1"/>
    <col min="4" max="25" width="2.140625" style="1" customWidth="1"/>
    <col min="26" max="27" width="2.28515625" style="1" customWidth="1"/>
    <col min="28" max="36" width="2.140625" style="1" customWidth="1"/>
    <col min="37" max="38" width="2.42578125" style="1" customWidth="1"/>
    <col min="39" max="16384" width="9" style="1"/>
  </cols>
  <sheetData>
    <row r="1" spans="1:43" ht="32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2" spans="1:43" s="17" customFormat="1" ht="24.95" customHeight="1">
      <c r="A2" s="219" t="s">
        <v>262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</row>
    <row r="3" spans="1:43" s="17" customFormat="1">
      <c r="A3" s="205" t="s">
        <v>263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</row>
    <row r="4" spans="1:43" s="17" customFormat="1">
      <c r="A4" s="205" t="s">
        <v>264</v>
      </c>
      <c r="B4" s="205"/>
      <c r="C4" s="205"/>
      <c r="D4" s="205"/>
      <c r="E4" s="205"/>
      <c r="F4" s="205"/>
      <c r="G4" s="205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</row>
    <row r="5" spans="1:43" s="17" customFormat="1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</row>
    <row r="6" spans="1:4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 t="s">
        <v>1</v>
      </c>
      <c r="X6" s="206" t="s">
        <v>260</v>
      </c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</row>
    <row r="7" spans="1:43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218" t="s">
        <v>2</v>
      </c>
      <c r="W7" s="218"/>
      <c r="X7" s="206"/>
      <c r="Y7" s="206"/>
      <c r="Z7" s="218" t="s">
        <v>3</v>
      </c>
      <c r="AA7" s="218"/>
      <c r="AB7" s="206"/>
      <c r="AC7" s="206"/>
      <c r="AD7" s="206"/>
      <c r="AE7" s="206"/>
      <c r="AF7" s="206"/>
      <c r="AG7" s="206"/>
      <c r="AH7" s="218" t="s">
        <v>4</v>
      </c>
      <c r="AI7" s="218"/>
      <c r="AJ7" s="206"/>
      <c r="AK7" s="206"/>
      <c r="AL7" s="206"/>
    </row>
    <row r="8" spans="1:43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</row>
    <row r="9" spans="1:43" s="17" customFormat="1">
      <c r="A9" s="205" t="s">
        <v>20</v>
      </c>
      <c r="B9" s="205"/>
      <c r="C9" s="205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7" t="s">
        <v>265</v>
      </c>
      <c r="W9" s="207"/>
      <c r="X9" s="207"/>
      <c r="Y9" s="207"/>
      <c r="Z9" s="207"/>
      <c r="AA9" s="207"/>
      <c r="AB9" s="207"/>
      <c r="AC9" s="207"/>
      <c r="AD9" s="207"/>
      <c r="AE9" s="206"/>
      <c r="AF9" s="206"/>
      <c r="AG9" s="206"/>
      <c r="AH9" s="206"/>
      <c r="AI9" s="206"/>
      <c r="AJ9" s="206"/>
      <c r="AK9" s="206"/>
      <c r="AL9" s="206"/>
    </row>
    <row r="10" spans="1:43" s="17" customFormat="1">
      <c r="A10" s="205" t="s">
        <v>5</v>
      </c>
      <c r="B10" s="205"/>
      <c r="C10" s="205"/>
      <c r="D10" s="205"/>
      <c r="E10" s="208"/>
      <c r="F10" s="208"/>
      <c r="G10" s="208"/>
      <c r="H10" s="208"/>
      <c r="I10" s="208"/>
      <c r="J10" s="197" t="s">
        <v>6</v>
      </c>
      <c r="K10" s="197"/>
      <c r="L10" s="208"/>
      <c r="M10" s="208"/>
      <c r="N10" s="209" t="s">
        <v>7</v>
      </c>
      <c r="O10" s="209"/>
      <c r="P10" s="209"/>
      <c r="Q10" s="209"/>
      <c r="R10" s="209"/>
      <c r="S10" s="208"/>
      <c r="T10" s="208"/>
      <c r="U10" s="208"/>
      <c r="V10" s="206"/>
      <c r="W10" s="206"/>
      <c r="X10" s="206"/>
      <c r="Y10" s="206"/>
      <c r="Z10" s="206"/>
      <c r="AA10" s="206"/>
      <c r="AB10" s="206"/>
      <c r="AC10" s="206"/>
      <c r="AD10" s="206"/>
      <c r="AE10" s="208"/>
      <c r="AF10" s="208"/>
      <c r="AG10" s="208"/>
      <c r="AH10" s="208"/>
      <c r="AI10" s="208"/>
      <c r="AJ10" s="208"/>
      <c r="AK10" s="208"/>
      <c r="AL10" s="208"/>
    </row>
    <row r="11" spans="1:43" s="17" customFormat="1">
      <c r="A11" s="210" t="s">
        <v>266</v>
      </c>
      <c r="B11" s="210"/>
      <c r="C11" s="210"/>
      <c r="D11" s="210"/>
      <c r="E11" s="210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5" t="s">
        <v>8</v>
      </c>
      <c r="Q11" s="205"/>
      <c r="R11" s="205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43" s="17" customFormat="1">
      <c r="A12" s="238" t="s">
        <v>268</v>
      </c>
      <c r="B12" s="238"/>
      <c r="C12" s="238"/>
      <c r="D12" s="238"/>
      <c r="E12" s="238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8" t="s">
        <v>267</v>
      </c>
      <c r="Q12" s="238"/>
      <c r="R12" s="238"/>
      <c r="S12" s="238"/>
      <c r="T12" s="238"/>
      <c r="U12" s="238"/>
      <c r="V12" s="238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</row>
    <row r="13" spans="1:43" s="17" customFormat="1">
      <c r="A13" s="197" t="s">
        <v>9</v>
      </c>
      <c r="B13" s="197"/>
      <c r="C13" s="197"/>
      <c r="D13" s="197"/>
      <c r="E13" s="197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197" t="s">
        <v>10</v>
      </c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43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43">
      <c r="A15" s="211" t="s">
        <v>11</v>
      </c>
      <c r="B15" s="211"/>
      <c r="C15" s="211"/>
      <c r="D15" s="211" t="s">
        <v>12</v>
      </c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 t="s">
        <v>21</v>
      </c>
      <c r="AH15" s="211"/>
      <c r="AI15" s="211"/>
      <c r="AJ15" s="211"/>
      <c r="AK15" s="211"/>
      <c r="AL15" s="211"/>
      <c r="AP15" s="17"/>
    </row>
    <row r="16" spans="1:43">
      <c r="A16" s="202"/>
      <c r="B16" s="202"/>
      <c r="C16" s="202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21"/>
      <c r="AH16" s="221"/>
      <c r="AI16" s="221"/>
      <c r="AJ16" s="221"/>
      <c r="AK16" s="221"/>
      <c r="AL16" s="221"/>
      <c r="AP16" s="17"/>
      <c r="AQ16" s="17"/>
    </row>
    <row r="17" spans="1:43">
      <c r="A17" s="204"/>
      <c r="B17" s="204"/>
      <c r="C17" s="204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16"/>
      <c r="AH17" s="216"/>
      <c r="AI17" s="216"/>
      <c r="AJ17" s="216"/>
      <c r="AK17" s="216"/>
      <c r="AL17" s="216"/>
      <c r="AP17" s="17"/>
      <c r="AQ17" s="17"/>
    </row>
    <row r="18" spans="1:43">
      <c r="A18" s="204"/>
      <c r="B18" s="204"/>
      <c r="C18" s="204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16"/>
      <c r="AH18" s="216"/>
      <c r="AI18" s="216"/>
      <c r="AJ18" s="216"/>
      <c r="AK18" s="216"/>
      <c r="AL18" s="216"/>
      <c r="AP18" s="17"/>
      <c r="AQ18" s="17"/>
    </row>
    <row r="19" spans="1:43">
      <c r="A19" s="204"/>
      <c r="B19" s="204"/>
      <c r="C19" s="204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16"/>
      <c r="AH19" s="216"/>
      <c r="AI19" s="216"/>
      <c r="AJ19" s="216"/>
      <c r="AK19" s="216"/>
      <c r="AL19" s="216"/>
      <c r="AP19" s="17"/>
      <c r="AQ19" s="17"/>
    </row>
    <row r="20" spans="1:43">
      <c r="A20" s="204"/>
      <c r="B20" s="204"/>
      <c r="C20" s="204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6"/>
      <c r="AH20" s="216"/>
      <c r="AI20" s="216"/>
      <c r="AJ20" s="216"/>
      <c r="AK20" s="216"/>
      <c r="AL20" s="216"/>
      <c r="AP20" s="17"/>
      <c r="AQ20" s="17"/>
    </row>
    <row r="21" spans="1:43" s="17" customFormat="1">
      <c r="A21" s="204"/>
      <c r="B21" s="204"/>
      <c r="C21" s="204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6"/>
      <c r="AH21" s="216"/>
      <c r="AI21" s="216"/>
      <c r="AJ21" s="216"/>
      <c r="AK21" s="216"/>
      <c r="AL21" s="216"/>
    </row>
    <row r="22" spans="1:43" s="17" customFormat="1">
      <c r="A22" s="204"/>
      <c r="B22" s="204"/>
      <c r="C22" s="204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5"/>
      <c r="AG22" s="216"/>
      <c r="AH22" s="216"/>
      <c r="AI22" s="216"/>
      <c r="AJ22" s="216"/>
      <c r="AK22" s="216"/>
      <c r="AL22" s="216"/>
    </row>
    <row r="23" spans="1:43" s="17" customFormat="1">
      <c r="A23" s="204"/>
      <c r="B23" s="204"/>
      <c r="C23" s="204"/>
      <c r="D23" s="213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5"/>
      <c r="AG23" s="216"/>
      <c r="AH23" s="216"/>
      <c r="AI23" s="216"/>
      <c r="AJ23" s="216"/>
      <c r="AK23" s="216"/>
      <c r="AL23" s="216"/>
    </row>
    <row r="24" spans="1:43">
      <c r="A24" s="204"/>
      <c r="B24" s="204"/>
      <c r="C24" s="204"/>
      <c r="D24" s="213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5"/>
      <c r="AG24" s="216"/>
      <c r="AH24" s="216"/>
      <c r="AI24" s="216"/>
      <c r="AJ24" s="216"/>
      <c r="AK24" s="216"/>
      <c r="AL24" s="216"/>
    </row>
    <row r="25" spans="1:43">
      <c r="A25" s="222"/>
      <c r="B25" s="222"/>
      <c r="C25" s="222"/>
      <c r="D25" s="223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5"/>
      <c r="AG25" s="226"/>
      <c r="AH25" s="226"/>
      <c r="AI25" s="226"/>
      <c r="AJ25" s="226"/>
      <c r="AK25" s="226"/>
      <c r="AL25" s="226"/>
    </row>
    <row r="26" spans="1:43">
      <c r="A26" s="222"/>
      <c r="B26" s="222"/>
      <c r="C26" s="222"/>
      <c r="D26" s="222" t="s">
        <v>13</v>
      </c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7"/>
      <c r="AH26" s="222"/>
      <c r="AI26" s="222"/>
      <c r="AJ26" s="222"/>
      <c r="AK26" s="222"/>
      <c r="AL26" s="222"/>
    </row>
    <row r="27" spans="1:43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</row>
    <row r="28" spans="1:43">
      <c r="A28" s="205" t="s">
        <v>14</v>
      </c>
      <c r="B28" s="205"/>
      <c r="C28" s="205"/>
      <c r="D28" s="205"/>
      <c r="E28" s="205"/>
      <c r="F28" s="205"/>
      <c r="G28" s="205"/>
      <c r="H28" s="205"/>
      <c r="I28" s="198" t="s">
        <v>19</v>
      </c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197" t="s">
        <v>18</v>
      </c>
      <c r="AE28" s="197"/>
      <c r="AF28" s="197"/>
      <c r="AG28" s="197"/>
      <c r="AH28" s="197"/>
      <c r="AI28" s="197"/>
      <c r="AJ28" s="197"/>
      <c r="AK28" s="197"/>
      <c r="AL28" s="197"/>
    </row>
    <row r="29" spans="1:43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 t="s">
        <v>261</v>
      </c>
      <c r="AL29" s="197"/>
    </row>
    <row r="30" spans="1:43">
      <c r="A30" s="197"/>
      <c r="B30" s="197"/>
      <c r="C30" s="197"/>
      <c r="D30" s="197"/>
      <c r="E30" s="218" t="s">
        <v>15</v>
      </c>
      <c r="F30" s="218"/>
      <c r="G30" s="218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197" t="s">
        <v>16</v>
      </c>
      <c r="AG30" s="197"/>
      <c r="AH30" s="197"/>
      <c r="AI30" s="197"/>
      <c r="AJ30" s="197"/>
      <c r="AK30" s="197"/>
      <c r="AL30" s="197"/>
    </row>
    <row r="31" spans="1:43" s="17" customFormat="1">
      <c r="A31" s="197"/>
      <c r="B31" s="197"/>
      <c r="C31" s="197"/>
      <c r="D31" s="197"/>
      <c r="E31" s="199"/>
      <c r="F31" s="199"/>
      <c r="G31" s="199"/>
      <c r="H31" s="200" t="s">
        <v>19</v>
      </c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0" t="s">
        <v>18</v>
      </c>
      <c r="AF31" s="197"/>
      <c r="AG31" s="197"/>
      <c r="AH31" s="197"/>
      <c r="AI31" s="197"/>
      <c r="AJ31" s="197"/>
      <c r="AK31" s="197"/>
      <c r="AL31" s="197"/>
    </row>
    <row r="32" spans="1:43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>
      <c r="A33" s="197"/>
      <c r="B33" s="197"/>
      <c r="C33" s="197"/>
      <c r="D33" s="197"/>
      <c r="E33" s="218" t="s">
        <v>15</v>
      </c>
      <c r="F33" s="218"/>
      <c r="G33" s="218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197" t="s">
        <v>17</v>
      </c>
      <c r="AG33" s="197"/>
      <c r="AH33" s="197"/>
      <c r="AI33" s="197"/>
      <c r="AJ33" s="197"/>
      <c r="AK33" s="197"/>
      <c r="AL33" s="197"/>
    </row>
    <row r="34" spans="1:38">
      <c r="A34" s="197"/>
      <c r="B34" s="197"/>
      <c r="C34" s="197"/>
      <c r="D34" s="197"/>
      <c r="E34" s="197"/>
      <c r="F34" s="197"/>
      <c r="G34" s="197"/>
      <c r="H34" s="200" t="s">
        <v>19</v>
      </c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0" t="s">
        <v>18</v>
      </c>
      <c r="AF34" s="197"/>
      <c r="AG34" s="197"/>
      <c r="AH34" s="197"/>
      <c r="AI34" s="197"/>
      <c r="AJ34" s="197"/>
      <c r="AK34" s="197"/>
      <c r="AL34" s="197"/>
    </row>
    <row r="35" spans="1:38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</sheetData>
  <mergeCells count="74">
    <mergeCell ref="I31:AD31"/>
    <mergeCell ref="I34:AD34"/>
    <mergeCell ref="E33:G33"/>
    <mergeCell ref="H30:AE30"/>
    <mergeCell ref="H33:AE33"/>
    <mergeCell ref="AG16:AL16"/>
    <mergeCell ref="E30:G30"/>
    <mergeCell ref="A28:H28"/>
    <mergeCell ref="J28:AC28"/>
    <mergeCell ref="A25:C25"/>
    <mergeCell ref="D25:AF25"/>
    <mergeCell ref="AG25:AL25"/>
    <mergeCell ref="A26:C26"/>
    <mergeCell ref="D26:AF26"/>
    <mergeCell ref="AG26:AL26"/>
    <mergeCell ref="A20:C20"/>
    <mergeCell ref="D20:AF20"/>
    <mergeCell ref="A24:C24"/>
    <mergeCell ref="D24:AF24"/>
    <mergeCell ref="AG20:AL20"/>
    <mergeCell ref="AG24:AL24"/>
    <mergeCell ref="A1:AL1"/>
    <mergeCell ref="X6:AL6"/>
    <mergeCell ref="V7:W7"/>
    <mergeCell ref="Z7:AA7"/>
    <mergeCell ref="AH7:AI7"/>
    <mergeCell ref="A2:AL2"/>
    <mergeCell ref="A3:K3"/>
    <mergeCell ref="L3:AL3"/>
    <mergeCell ref="A4:G4"/>
    <mergeCell ref="H4:AL4"/>
    <mergeCell ref="A23:C23"/>
    <mergeCell ref="D23:AF23"/>
    <mergeCell ref="A17:C17"/>
    <mergeCell ref="D17:AF17"/>
    <mergeCell ref="AG18:AL18"/>
    <mergeCell ref="AG17:AL17"/>
    <mergeCell ref="A19:C19"/>
    <mergeCell ref="D19:AF19"/>
    <mergeCell ref="AG19:AL19"/>
    <mergeCell ref="AG23:AL23"/>
    <mergeCell ref="A21:C21"/>
    <mergeCell ref="D21:AF21"/>
    <mergeCell ref="AG21:AL21"/>
    <mergeCell ref="A22:C22"/>
    <mergeCell ref="D22:AF22"/>
    <mergeCell ref="AG22:AL22"/>
    <mergeCell ref="A15:C15"/>
    <mergeCell ref="D15:AF15"/>
    <mergeCell ref="X7:Y7"/>
    <mergeCell ref="AB7:AG7"/>
    <mergeCell ref="AJ7:AL7"/>
    <mergeCell ref="F13:X13"/>
    <mergeCell ref="AG15:AL15"/>
    <mergeCell ref="A12:E12"/>
    <mergeCell ref="F12:O12"/>
    <mergeCell ref="P12:V12"/>
    <mergeCell ref="W12:AL12"/>
    <mergeCell ref="A16:C16"/>
    <mergeCell ref="D16:AF16"/>
    <mergeCell ref="A18:C18"/>
    <mergeCell ref="D18:AF18"/>
    <mergeCell ref="A9:C9"/>
    <mergeCell ref="D9:U9"/>
    <mergeCell ref="V9:AD9"/>
    <mergeCell ref="AE9:AL9"/>
    <mergeCell ref="A10:D10"/>
    <mergeCell ref="E10:I10"/>
    <mergeCell ref="L10:M10"/>
    <mergeCell ref="N10:R10"/>
    <mergeCell ref="S10:AL10"/>
    <mergeCell ref="A11:E11"/>
    <mergeCell ref="F11:O11"/>
    <mergeCell ref="P11:R1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6"/>
  <sheetViews>
    <sheetView topLeftCell="A389" workbookViewId="0">
      <selection activeCell="A391" sqref="A391:F406"/>
    </sheetView>
  </sheetViews>
  <sheetFormatPr defaultColWidth="9" defaultRowHeight="19.5"/>
  <cols>
    <col min="1" max="1" width="5.140625" style="2" customWidth="1"/>
    <col min="2" max="2" width="31.28515625" style="2" customWidth="1"/>
    <col min="3" max="3" width="9.5703125" style="2" customWidth="1"/>
    <col min="4" max="4" width="23.42578125" style="2" customWidth="1"/>
    <col min="5" max="5" width="11" style="2" customWidth="1"/>
    <col min="6" max="6" width="12.5703125" style="2" customWidth="1"/>
    <col min="7" max="16384" width="9" style="2"/>
  </cols>
  <sheetData>
    <row r="1" spans="1:6">
      <c r="A1" s="231" t="s">
        <v>43</v>
      </c>
      <c r="B1" s="231"/>
      <c r="C1" s="231"/>
      <c r="D1" s="231"/>
      <c r="E1" s="231"/>
      <c r="F1" s="231"/>
    </row>
    <row r="3" spans="1:6">
      <c r="A3" s="3" t="s">
        <v>11</v>
      </c>
      <c r="B3" s="3" t="s">
        <v>29</v>
      </c>
      <c r="C3" s="11" t="s">
        <v>30</v>
      </c>
      <c r="D3" s="3" t="s">
        <v>31</v>
      </c>
      <c r="E3" s="4" t="s">
        <v>23</v>
      </c>
      <c r="F3" s="3" t="s">
        <v>44</v>
      </c>
    </row>
    <row r="4" spans="1:6" ht="20.100000000000001" customHeight="1">
      <c r="A4" s="5"/>
      <c r="B4" s="6" t="s">
        <v>32</v>
      </c>
      <c r="C4" s="7"/>
      <c r="D4" s="7"/>
      <c r="E4" s="8"/>
      <c r="F4" s="7"/>
    </row>
    <row r="5" spans="1:6" ht="20.100000000000001" customHeight="1">
      <c r="A5" s="5">
        <v>1</v>
      </c>
      <c r="B5" s="9" t="s">
        <v>33</v>
      </c>
      <c r="C5" s="7" t="s">
        <v>34</v>
      </c>
      <c r="D5" s="7" t="s">
        <v>22</v>
      </c>
      <c r="E5" s="8">
        <v>10000</v>
      </c>
      <c r="F5" s="7"/>
    </row>
    <row r="6" spans="1:6" ht="20.100000000000001" customHeight="1">
      <c r="A6" s="5">
        <v>2</v>
      </c>
      <c r="B6" s="7" t="s">
        <v>35</v>
      </c>
      <c r="C6" s="7" t="s">
        <v>34</v>
      </c>
      <c r="D6" s="7" t="s">
        <v>24</v>
      </c>
      <c r="E6" s="8">
        <v>10000</v>
      </c>
      <c r="F6" s="7"/>
    </row>
    <row r="7" spans="1:6" ht="20.100000000000001" customHeight="1">
      <c r="A7" s="5">
        <v>3</v>
      </c>
      <c r="B7" s="7" t="s">
        <v>36</v>
      </c>
      <c r="C7" s="7" t="s">
        <v>37</v>
      </c>
      <c r="D7" s="7" t="s">
        <v>25</v>
      </c>
      <c r="E7" s="8">
        <v>7000</v>
      </c>
      <c r="F7" s="7"/>
    </row>
    <row r="8" spans="1:6" ht="20.100000000000001" customHeight="1">
      <c r="A8" s="5">
        <v>4</v>
      </c>
      <c r="B8" s="7" t="s">
        <v>38</v>
      </c>
      <c r="C8" s="7" t="s">
        <v>37</v>
      </c>
      <c r="D8" s="7" t="s">
        <v>26</v>
      </c>
      <c r="E8" s="8">
        <v>7000</v>
      </c>
      <c r="F8" s="7"/>
    </row>
    <row r="9" spans="1:6" ht="20.100000000000001" customHeight="1">
      <c r="A9" s="5">
        <v>5</v>
      </c>
      <c r="B9" s="7" t="s">
        <v>39</v>
      </c>
      <c r="C9" s="7" t="s">
        <v>37</v>
      </c>
      <c r="D9" s="7" t="s">
        <v>53</v>
      </c>
      <c r="E9" s="8">
        <v>7000</v>
      </c>
      <c r="F9" s="7"/>
    </row>
    <row r="10" spans="1:6" ht="20.100000000000001" customHeight="1">
      <c r="A10" s="5">
        <v>6</v>
      </c>
      <c r="B10" s="9" t="s">
        <v>40</v>
      </c>
      <c r="C10" s="7" t="s">
        <v>37</v>
      </c>
      <c r="D10" s="7" t="s">
        <v>54</v>
      </c>
      <c r="E10" s="8">
        <v>7000</v>
      </c>
      <c r="F10" s="7"/>
    </row>
    <row r="11" spans="1:6" ht="20.100000000000001" customHeight="1">
      <c r="A11" s="5">
        <v>7</v>
      </c>
      <c r="B11" s="9" t="s">
        <v>41</v>
      </c>
      <c r="C11" s="7" t="s">
        <v>42</v>
      </c>
      <c r="D11" s="7" t="s">
        <v>27</v>
      </c>
      <c r="E11" s="8">
        <v>5000</v>
      </c>
      <c r="F11" s="7"/>
    </row>
    <row r="12" spans="1:6" ht="20.100000000000001" customHeight="1">
      <c r="A12" s="5">
        <v>8</v>
      </c>
      <c r="B12" s="7" t="s">
        <v>35</v>
      </c>
      <c r="C12" s="7" t="s">
        <v>42</v>
      </c>
      <c r="D12" s="7" t="s">
        <v>28</v>
      </c>
      <c r="E12" s="8">
        <v>5000</v>
      </c>
      <c r="F12" s="7"/>
    </row>
    <row r="13" spans="1:6" ht="20.100000000000001" customHeight="1">
      <c r="A13" s="232" t="s">
        <v>45</v>
      </c>
      <c r="B13" s="233"/>
      <c r="C13" s="233"/>
      <c r="D13" s="234"/>
      <c r="E13" s="10">
        <f>SUM(E5:E12)</f>
        <v>58000</v>
      </c>
      <c r="F13" s="7"/>
    </row>
    <row r="14" spans="1:6" ht="20.100000000000001" customHeight="1"/>
    <row r="15" spans="1:6" ht="20.100000000000001" customHeight="1">
      <c r="A15" s="231" t="s">
        <v>43</v>
      </c>
      <c r="B15" s="231"/>
      <c r="C15" s="231"/>
      <c r="D15" s="231"/>
      <c r="E15" s="231"/>
      <c r="F15" s="231"/>
    </row>
    <row r="16" spans="1:6" ht="20.100000000000001" customHeight="1"/>
    <row r="17" spans="1:6" ht="20.100000000000001" customHeight="1">
      <c r="A17" s="3" t="s">
        <v>11</v>
      </c>
      <c r="B17" s="3" t="s">
        <v>29</v>
      </c>
      <c r="C17" s="3" t="s">
        <v>30</v>
      </c>
      <c r="D17" s="3" t="s">
        <v>31</v>
      </c>
      <c r="E17" s="4" t="s">
        <v>23</v>
      </c>
      <c r="F17" s="3" t="s">
        <v>44</v>
      </c>
    </row>
    <row r="18" spans="1:6" ht="20.100000000000001" customHeight="1">
      <c r="A18" s="5"/>
      <c r="B18" s="12" t="s">
        <v>46</v>
      </c>
      <c r="C18" s="13"/>
      <c r="D18" s="13"/>
      <c r="E18" s="14"/>
      <c r="F18" s="7"/>
    </row>
    <row r="19" spans="1:6" ht="20.100000000000001" customHeight="1">
      <c r="A19" s="5">
        <v>1</v>
      </c>
      <c r="B19" s="13" t="s">
        <v>47</v>
      </c>
      <c r="C19" s="13" t="s">
        <v>37</v>
      </c>
      <c r="D19" s="13" t="s">
        <v>55</v>
      </c>
      <c r="E19" s="14">
        <v>7000</v>
      </c>
      <c r="F19" s="7"/>
    </row>
    <row r="20" spans="1:6" ht="20.100000000000001" customHeight="1">
      <c r="A20" s="232" t="s">
        <v>45</v>
      </c>
      <c r="B20" s="233"/>
      <c r="C20" s="233"/>
      <c r="D20" s="234"/>
      <c r="E20" s="10">
        <f>SUM(E19:E19)</f>
        <v>7000</v>
      </c>
      <c r="F20" s="7"/>
    </row>
    <row r="21" spans="1:6" ht="20.100000000000001" customHeight="1"/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spans="1:6" ht="20.100000000000001" customHeight="1"/>
    <row r="34" spans="1:6" ht="20.100000000000001" customHeight="1"/>
    <row r="35" spans="1:6" ht="20.100000000000001" customHeight="1"/>
    <row r="36" spans="1:6" ht="20.100000000000001" customHeight="1"/>
    <row r="37" spans="1:6" ht="20.100000000000001" customHeight="1">
      <c r="A37" s="231" t="s">
        <v>43</v>
      </c>
      <c r="B37" s="231"/>
      <c r="C37" s="231"/>
      <c r="D37" s="231"/>
      <c r="E37" s="231"/>
      <c r="F37" s="231"/>
    </row>
    <row r="38" spans="1:6" ht="20.100000000000001" customHeight="1"/>
    <row r="39" spans="1:6" ht="20.100000000000001" customHeight="1">
      <c r="A39" s="3" t="s">
        <v>11</v>
      </c>
      <c r="B39" s="3" t="s">
        <v>29</v>
      </c>
      <c r="C39" s="11" t="s">
        <v>30</v>
      </c>
      <c r="D39" s="3" t="s">
        <v>31</v>
      </c>
      <c r="E39" s="4" t="s">
        <v>23</v>
      </c>
      <c r="F39" s="3" t="s">
        <v>44</v>
      </c>
    </row>
    <row r="40" spans="1:6" ht="20.100000000000001" customHeight="1" thickBot="1">
      <c r="A40" s="30"/>
      <c r="B40" s="31" t="s">
        <v>48</v>
      </c>
      <c r="C40" s="32"/>
      <c r="D40" s="32"/>
      <c r="E40" s="33"/>
      <c r="F40" s="34"/>
    </row>
    <row r="41" spans="1:6" ht="20.100000000000001" customHeight="1" thickTop="1">
      <c r="A41" s="35"/>
      <c r="B41" s="36" t="s">
        <v>87</v>
      </c>
      <c r="C41" s="37"/>
      <c r="D41" s="37"/>
      <c r="E41" s="38"/>
      <c r="F41" s="39"/>
    </row>
    <row r="42" spans="1:6" ht="20.100000000000001" customHeight="1">
      <c r="A42" s="40">
        <v>1</v>
      </c>
      <c r="B42" s="19" t="s">
        <v>49</v>
      </c>
      <c r="C42" s="19" t="s">
        <v>34</v>
      </c>
      <c r="D42" s="19" t="s">
        <v>56</v>
      </c>
      <c r="E42" s="20">
        <v>10000</v>
      </c>
      <c r="F42" s="41"/>
    </row>
    <row r="43" spans="1:6" ht="20.100000000000001" customHeight="1">
      <c r="A43" s="40"/>
      <c r="B43" s="18" t="s">
        <v>88</v>
      </c>
      <c r="C43" s="19"/>
      <c r="D43" s="19"/>
      <c r="E43" s="20"/>
      <c r="F43" s="41"/>
    </row>
    <row r="44" spans="1:6" ht="20.100000000000001" customHeight="1">
      <c r="A44" s="40">
        <v>2</v>
      </c>
      <c r="B44" s="19" t="s">
        <v>69</v>
      </c>
      <c r="C44" s="19" t="s">
        <v>37</v>
      </c>
      <c r="D44" s="19" t="s">
        <v>91</v>
      </c>
      <c r="E44" s="20">
        <v>5000</v>
      </c>
      <c r="F44" s="42"/>
    </row>
    <row r="45" spans="1:6" ht="20.100000000000001" customHeight="1">
      <c r="A45" s="40">
        <v>3</v>
      </c>
      <c r="B45" s="19" t="s">
        <v>81</v>
      </c>
      <c r="C45" s="19" t="s">
        <v>34</v>
      </c>
      <c r="D45" s="19" t="s">
        <v>91</v>
      </c>
      <c r="E45" s="20">
        <v>7000</v>
      </c>
      <c r="F45" s="42"/>
    </row>
    <row r="46" spans="1:6" ht="20.100000000000001" customHeight="1">
      <c r="A46" s="40">
        <v>4</v>
      </c>
      <c r="B46" s="19" t="s">
        <v>82</v>
      </c>
      <c r="C46" s="19" t="s">
        <v>37</v>
      </c>
      <c r="D46" s="19" t="s">
        <v>91</v>
      </c>
      <c r="E46" s="20">
        <v>5000</v>
      </c>
      <c r="F46" s="42"/>
    </row>
    <row r="47" spans="1:6" ht="20.100000000000001" customHeight="1" thickBot="1">
      <c r="A47" s="43"/>
      <c r="B47" s="44"/>
      <c r="C47" s="44"/>
      <c r="D47" s="45" t="s">
        <v>13</v>
      </c>
      <c r="E47" s="46">
        <f>SUM(E42:E46)</f>
        <v>27000</v>
      </c>
      <c r="F47" s="47"/>
    </row>
    <row r="48" spans="1:6" ht="20.100000000000001" customHeight="1" thickTop="1">
      <c r="A48" s="35"/>
      <c r="B48" s="36" t="s">
        <v>87</v>
      </c>
      <c r="C48" s="37"/>
      <c r="D48" s="37"/>
      <c r="E48" s="38"/>
      <c r="F48" s="39"/>
    </row>
    <row r="49" spans="1:6" ht="20.100000000000001" customHeight="1">
      <c r="A49" s="40">
        <v>5</v>
      </c>
      <c r="B49" s="19" t="s">
        <v>50</v>
      </c>
      <c r="C49" s="19" t="s">
        <v>42</v>
      </c>
      <c r="D49" s="19" t="s">
        <v>51</v>
      </c>
      <c r="E49" s="20">
        <v>5000</v>
      </c>
      <c r="F49" s="41"/>
    </row>
    <row r="50" spans="1:6" ht="20.100000000000001" customHeight="1">
      <c r="A50" s="40"/>
      <c r="B50" s="18" t="s">
        <v>88</v>
      </c>
      <c r="C50" s="19"/>
      <c r="D50" s="19"/>
      <c r="E50" s="20"/>
      <c r="F50" s="41"/>
    </row>
    <row r="51" spans="1:6" ht="20.100000000000001" customHeight="1">
      <c r="A51" s="40">
        <v>6</v>
      </c>
      <c r="B51" s="19" t="s">
        <v>61</v>
      </c>
      <c r="C51" s="19" t="s">
        <v>37</v>
      </c>
      <c r="D51" s="21" t="s">
        <v>51</v>
      </c>
      <c r="E51" s="20">
        <v>5000</v>
      </c>
      <c r="F51" s="41"/>
    </row>
    <row r="52" spans="1:6" ht="20.100000000000001" customHeight="1">
      <c r="A52" s="40">
        <v>7</v>
      </c>
      <c r="B52" s="19" t="s">
        <v>65</v>
      </c>
      <c r="C52" s="19" t="s">
        <v>34</v>
      </c>
      <c r="D52" s="19" t="s">
        <v>51</v>
      </c>
      <c r="E52" s="20">
        <v>7000</v>
      </c>
      <c r="F52" s="41"/>
    </row>
    <row r="53" spans="1:6" ht="20.100000000000001" customHeight="1">
      <c r="A53" s="40">
        <v>8</v>
      </c>
      <c r="B53" s="19" t="s">
        <v>66</v>
      </c>
      <c r="C53" s="19" t="s">
        <v>34</v>
      </c>
      <c r="D53" s="19" t="s">
        <v>51</v>
      </c>
      <c r="E53" s="20">
        <v>7000</v>
      </c>
      <c r="F53" s="41"/>
    </row>
    <row r="54" spans="1:6" ht="20.100000000000001" customHeight="1">
      <c r="A54" s="40">
        <v>9</v>
      </c>
      <c r="B54" s="19" t="s">
        <v>75</v>
      </c>
      <c r="C54" s="19" t="s">
        <v>42</v>
      </c>
      <c r="D54" s="19" t="s">
        <v>51</v>
      </c>
      <c r="E54" s="20">
        <v>3000</v>
      </c>
      <c r="F54" s="41"/>
    </row>
    <row r="55" spans="1:6" ht="20.100000000000001" customHeight="1">
      <c r="A55" s="40">
        <v>10</v>
      </c>
      <c r="B55" s="19" t="s">
        <v>83</v>
      </c>
      <c r="C55" s="19" t="s">
        <v>34</v>
      </c>
      <c r="D55" s="19" t="s">
        <v>51</v>
      </c>
      <c r="E55" s="20">
        <v>7000</v>
      </c>
      <c r="F55" s="41"/>
    </row>
    <row r="56" spans="1:6" ht="20.100000000000001" customHeight="1" thickBot="1">
      <c r="A56" s="43"/>
      <c r="B56" s="44"/>
      <c r="C56" s="44"/>
      <c r="D56" s="45" t="s">
        <v>13</v>
      </c>
      <c r="E56" s="46">
        <f>SUM(E49:E55)</f>
        <v>34000</v>
      </c>
      <c r="F56" s="48"/>
    </row>
    <row r="57" spans="1:6" ht="20.100000000000001" customHeight="1" thickTop="1">
      <c r="A57" s="35">
        <v>11</v>
      </c>
      <c r="B57" s="37" t="s">
        <v>52</v>
      </c>
      <c r="C57" s="37" t="s">
        <v>37</v>
      </c>
      <c r="D57" s="37" t="s">
        <v>57</v>
      </c>
      <c r="E57" s="38">
        <v>5000</v>
      </c>
      <c r="F57" s="39"/>
    </row>
    <row r="58" spans="1:6" ht="20.100000000000001" customHeight="1">
      <c r="A58" s="40">
        <v>12</v>
      </c>
      <c r="B58" s="19" t="s">
        <v>86</v>
      </c>
      <c r="C58" s="19" t="s">
        <v>37</v>
      </c>
      <c r="D58" s="21" t="s">
        <v>57</v>
      </c>
      <c r="E58" s="20">
        <v>5000</v>
      </c>
      <c r="F58" s="41"/>
    </row>
    <row r="59" spans="1:6" ht="20.100000000000001" customHeight="1" thickBot="1">
      <c r="A59" s="43"/>
      <c r="B59" s="44"/>
      <c r="C59" s="44"/>
      <c r="D59" s="58" t="s">
        <v>13</v>
      </c>
      <c r="E59" s="46">
        <f>SUM(E57:E58)</f>
        <v>10000</v>
      </c>
      <c r="F59" s="48"/>
    </row>
    <row r="60" spans="1:6" ht="20.100000000000001" customHeight="1" thickTop="1">
      <c r="A60" s="35">
        <v>13</v>
      </c>
      <c r="B60" s="37" t="s">
        <v>52</v>
      </c>
      <c r="C60" s="37" t="s">
        <v>37</v>
      </c>
      <c r="D60" s="37" t="s">
        <v>59</v>
      </c>
      <c r="E60" s="38">
        <v>5000</v>
      </c>
      <c r="F60" s="39"/>
    </row>
    <row r="61" spans="1:6" ht="20.100000000000001" customHeight="1">
      <c r="A61" s="40">
        <v>14</v>
      </c>
      <c r="B61" s="19" t="s">
        <v>67</v>
      </c>
      <c r="C61" s="19" t="s">
        <v>34</v>
      </c>
      <c r="D61" s="19" t="s">
        <v>59</v>
      </c>
      <c r="E61" s="20">
        <v>7000</v>
      </c>
      <c r="F61" s="41"/>
    </row>
    <row r="62" spans="1:6" ht="20.100000000000001" customHeight="1">
      <c r="A62" s="40">
        <v>15</v>
      </c>
      <c r="B62" s="19" t="s">
        <v>68</v>
      </c>
      <c r="C62" s="19" t="s">
        <v>37</v>
      </c>
      <c r="D62" s="19" t="s">
        <v>59</v>
      </c>
      <c r="E62" s="20">
        <v>5000</v>
      </c>
      <c r="F62" s="41"/>
    </row>
    <row r="63" spans="1:6" ht="20.100000000000001" customHeight="1">
      <c r="A63" s="40">
        <v>16</v>
      </c>
      <c r="B63" s="19" t="s">
        <v>72</v>
      </c>
      <c r="C63" s="19" t="s">
        <v>34</v>
      </c>
      <c r="D63" s="19" t="s">
        <v>59</v>
      </c>
      <c r="E63" s="20">
        <v>7000</v>
      </c>
      <c r="F63" s="41"/>
    </row>
    <row r="64" spans="1:6" ht="20.100000000000001" customHeight="1">
      <c r="A64" s="40">
        <v>17</v>
      </c>
      <c r="B64" s="19" t="s">
        <v>79</v>
      </c>
      <c r="C64" s="19" t="s">
        <v>34</v>
      </c>
      <c r="D64" s="19" t="s">
        <v>59</v>
      </c>
      <c r="E64" s="20">
        <v>7000</v>
      </c>
      <c r="F64" s="41"/>
    </row>
    <row r="65" spans="1:6" ht="20.100000000000001" customHeight="1">
      <c r="A65" s="40">
        <v>18</v>
      </c>
      <c r="B65" s="19" t="s">
        <v>84</v>
      </c>
      <c r="C65" s="19" t="s">
        <v>42</v>
      </c>
      <c r="D65" s="19" t="s">
        <v>59</v>
      </c>
      <c r="E65" s="20">
        <v>3000</v>
      </c>
      <c r="F65" s="41"/>
    </row>
    <row r="66" spans="1:6" ht="20.100000000000001" customHeight="1">
      <c r="A66" s="40">
        <v>19</v>
      </c>
      <c r="B66" s="19" t="s">
        <v>86</v>
      </c>
      <c r="C66" s="19" t="s">
        <v>37</v>
      </c>
      <c r="D66" s="21" t="s">
        <v>59</v>
      </c>
      <c r="E66" s="20">
        <v>5000</v>
      </c>
      <c r="F66" s="41"/>
    </row>
    <row r="67" spans="1:6" ht="20.100000000000001" customHeight="1" thickBot="1">
      <c r="A67" s="43"/>
      <c r="B67" s="44"/>
      <c r="C67" s="44"/>
      <c r="D67" s="58" t="s">
        <v>13</v>
      </c>
      <c r="E67" s="46">
        <f>SUM(E60:E66)</f>
        <v>39000</v>
      </c>
      <c r="F67" s="48"/>
    </row>
    <row r="68" spans="1:6" ht="20.100000000000001" customHeight="1" thickTop="1">
      <c r="A68" s="15"/>
      <c r="B68" s="16"/>
      <c r="C68" s="16"/>
      <c r="D68" s="27" t="s">
        <v>89</v>
      </c>
      <c r="E68" s="23">
        <f>+E47+E56+E59+E67</f>
        <v>110000</v>
      </c>
      <c r="F68" s="25"/>
    </row>
    <row r="69" spans="1:6" ht="20.100000000000001" customHeight="1">
      <c r="A69" s="15"/>
      <c r="B69" s="16"/>
      <c r="C69" s="16"/>
      <c r="D69" s="29"/>
      <c r="E69" s="24"/>
      <c r="F69" s="25"/>
    </row>
    <row r="70" spans="1:6" ht="20.100000000000001" customHeight="1">
      <c r="A70" s="15"/>
      <c r="B70" s="16"/>
      <c r="C70" s="16"/>
      <c r="D70" s="29"/>
      <c r="E70" s="24"/>
      <c r="F70" s="25"/>
    </row>
    <row r="71" spans="1:6" ht="20.100000000000001" customHeight="1">
      <c r="A71" s="15"/>
      <c r="B71" s="16"/>
      <c r="C71" s="16"/>
      <c r="D71" s="29"/>
      <c r="E71" s="24"/>
      <c r="F71" s="25"/>
    </row>
    <row r="72" spans="1:6" ht="20.100000000000001" customHeight="1">
      <c r="A72" s="15"/>
      <c r="B72" s="16"/>
      <c r="C72" s="16"/>
      <c r="D72" s="29"/>
      <c r="E72" s="24"/>
      <c r="F72" s="25"/>
    </row>
    <row r="73" spans="1:6" ht="20.100000000000001" customHeight="1">
      <c r="A73" s="231" t="s">
        <v>43</v>
      </c>
      <c r="B73" s="231"/>
      <c r="C73" s="231"/>
      <c r="D73" s="231"/>
      <c r="E73" s="231"/>
      <c r="F73" s="231"/>
    </row>
    <row r="74" spans="1:6" ht="20.100000000000001" customHeight="1"/>
    <row r="75" spans="1:6" ht="20.100000000000001" customHeight="1">
      <c r="A75" s="3" t="s">
        <v>11</v>
      </c>
      <c r="B75" s="3" t="s">
        <v>29</v>
      </c>
      <c r="C75" s="11" t="s">
        <v>30</v>
      </c>
      <c r="D75" s="3" t="s">
        <v>31</v>
      </c>
      <c r="E75" s="4" t="s">
        <v>23</v>
      </c>
      <c r="F75" s="3" t="s">
        <v>44</v>
      </c>
    </row>
    <row r="76" spans="1:6" ht="20.100000000000001" customHeight="1" thickBot="1">
      <c r="A76" s="30"/>
      <c r="B76" s="31" t="s">
        <v>48</v>
      </c>
      <c r="C76" s="32"/>
      <c r="D76" s="59" t="s">
        <v>90</v>
      </c>
      <c r="E76" s="33">
        <f>+E68</f>
        <v>110000</v>
      </c>
      <c r="F76" s="34"/>
    </row>
    <row r="77" spans="1:6" ht="20.100000000000001" customHeight="1" thickTop="1">
      <c r="A77" s="35">
        <v>20</v>
      </c>
      <c r="B77" s="37" t="s">
        <v>52</v>
      </c>
      <c r="C77" s="37" t="s">
        <v>37</v>
      </c>
      <c r="D77" s="37" t="s">
        <v>60</v>
      </c>
      <c r="E77" s="38">
        <v>5000</v>
      </c>
      <c r="F77" s="39"/>
    </row>
    <row r="78" spans="1:6" ht="20.100000000000001" customHeight="1">
      <c r="A78" s="40">
        <v>21</v>
      </c>
      <c r="B78" s="19" t="s">
        <v>67</v>
      </c>
      <c r="C78" s="19" t="s">
        <v>42</v>
      </c>
      <c r="D78" s="19" t="s">
        <v>60</v>
      </c>
      <c r="E78" s="20">
        <v>3000</v>
      </c>
      <c r="F78" s="41"/>
    </row>
    <row r="79" spans="1:6" ht="20.100000000000001" customHeight="1">
      <c r="A79" s="40">
        <v>22</v>
      </c>
      <c r="B79" s="19" t="s">
        <v>68</v>
      </c>
      <c r="C79" s="19" t="s">
        <v>34</v>
      </c>
      <c r="D79" s="19" t="s">
        <v>60</v>
      </c>
      <c r="E79" s="20">
        <v>7000</v>
      </c>
      <c r="F79" s="41"/>
    </row>
    <row r="80" spans="1:6" ht="20.100000000000001" customHeight="1">
      <c r="A80" s="40">
        <v>23</v>
      </c>
      <c r="B80" s="19" t="s">
        <v>79</v>
      </c>
      <c r="C80" s="19" t="s">
        <v>34</v>
      </c>
      <c r="D80" s="19" t="s">
        <v>60</v>
      </c>
      <c r="E80" s="20">
        <v>7000</v>
      </c>
      <c r="F80" s="41"/>
    </row>
    <row r="81" spans="1:6" ht="20.100000000000001" customHeight="1">
      <c r="A81" s="40">
        <v>24</v>
      </c>
      <c r="B81" s="19" t="s">
        <v>84</v>
      </c>
      <c r="C81" s="19" t="s">
        <v>34</v>
      </c>
      <c r="D81" s="19" t="s">
        <v>60</v>
      </c>
      <c r="E81" s="20">
        <v>7000</v>
      </c>
      <c r="F81" s="41"/>
    </row>
    <row r="82" spans="1:6" ht="20.100000000000001" customHeight="1">
      <c r="A82" s="40">
        <v>25</v>
      </c>
      <c r="B82" s="19" t="s">
        <v>86</v>
      </c>
      <c r="C82" s="19" t="s">
        <v>37</v>
      </c>
      <c r="D82" s="21" t="s">
        <v>60</v>
      </c>
      <c r="E82" s="20">
        <v>5000</v>
      </c>
      <c r="F82" s="41"/>
    </row>
    <row r="83" spans="1:6" ht="20.100000000000001" customHeight="1" thickBot="1">
      <c r="A83" s="43"/>
      <c r="B83" s="44"/>
      <c r="C83" s="44"/>
      <c r="D83" s="45" t="s">
        <v>13</v>
      </c>
      <c r="E83" s="46">
        <f>SUM(E77:E82)</f>
        <v>34000</v>
      </c>
      <c r="F83" s="48"/>
    </row>
    <row r="84" spans="1:6" ht="20.100000000000001" customHeight="1" thickTop="1">
      <c r="A84" s="63">
        <v>26</v>
      </c>
      <c r="B84" s="22" t="s">
        <v>61</v>
      </c>
      <c r="C84" s="22" t="s">
        <v>37</v>
      </c>
      <c r="D84" s="60" t="s">
        <v>62</v>
      </c>
      <c r="E84" s="23">
        <v>5000</v>
      </c>
      <c r="F84" s="64"/>
    </row>
    <row r="85" spans="1:6" ht="20.100000000000001" customHeight="1">
      <c r="A85" s="40">
        <v>27</v>
      </c>
      <c r="B85" s="19" t="s">
        <v>75</v>
      </c>
      <c r="C85" s="19" t="s">
        <v>42</v>
      </c>
      <c r="D85" s="19" t="s">
        <v>77</v>
      </c>
      <c r="E85" s="20">
        <v>3000</v>
      </c>
      <c r="F85" s="41"/>
    </row>
    <row r="86" spans="1:6" ht="20.100000000000001" customHeight="1" thickBot="1">
      <c r="A86" s="43"/>
      <c r="B86" s="44"/>
      <c r="C86" s="44"/>
      <c r="D86" s="45" t="s">
        <v>13</v>
      </c>
      <c r="E86" s="46">
        <f>SUM(E84:E85)</f>
        <v>8000</v>
      </c>
      <c r="F86" s="48"/>
    </row>
    <row r="87" spans="1:6" ht="20.100000000000001" customHeight="1" thickTop="1">
      <c r="A87" s="35">
        <v>28</v>
      </c>
      <c r="B87" s="37" t="s">
        <v>61</v>
      </c>
      <c r="C87" s="37" t="s">
        <v>37</v>
      </c>
      <c r="D87" s="62" t="s">
        <v>63</v>
      </c>
      <c r="E87" s="38">
        <v>5000</v>
      </c>
      <c r="F87" s="39"/>
    </row>
    <row r="88" spans="1:6" ht="19.5" customHeight="1">
      <c r="A88" s="40">
        <v>29</v>
      </c>
      <c r="B88" s="19" t="s">
        <v>75</v>
      </c>
      <c r="C88" s="19" t="s">
        <v>42</v>
      </c>
      <c r="D88" s="19" t="s">
        <v>76</v>
      </c>
      <c r="E88" s="20">
        <v>3000</v>
      </c>
      <c r="F88" s="41"/>
    </row>
    <row r="89" spans="1:6" ht="19.5" customHeight="1" thickBot="1">
      <c r="A89" s="43"/>
      <c r="B89" s="44"/>
      <c r="C89" s="44"/>
      <c r="D89" s="45" t="s">
        <v>13</v>
      </c>
      <c r="E89" s="46">
        <f>SUM(E87:E88)</f>
        <v>8000</v>
      </c>
      <c r="F89" s="48"/>
    </row>
    <row r="90" spans="1:6" ht="20.100000000000001" customHeight="1" thickTop="1" thickBot="1">
      <c r="A90" s="53">
        <v>30</v>
      </c>
      <c r="B90" s="54" t="s">
        <v>61</v>
      </c>
      <c r="C90" s="54" t="s">
        <v>37</v>
      </c>
      <c r="D90" s="55" t="s">
        <v>64</v>
      </c>
      <c r="E90" s="56">
        <v>5000</v>
      </c>
      <c r="F90" s="57"/>
    </row>
    <row r="91" spans="1:6" ht="20.100000000000001" customHeight="1" thickTop="1">
      <c r="A91" s="63">
        <v>31</v>
      </c>
      <c r="B91" s="22" t="s">
        <v>69</v>
      </c>
      <c r="C91" s="22" t="s">
        <v>42</v>
      </c>
      <c r="D91" s="22" t="s">
        <v>92</v>
      </c>
      <c r="E91" s="23">
        <v>3000</v>
      </c>
      <c r="F91" s="64"/>
    </row>
    <row r="92" spans="1:6" ht="20.100000000000001" customHeight="1">
      <c r="A92" s="40">
        <v>32</v>
      </c>
      <c r="B92" s="19" t="s">
        <v>81</v>
      </c>
      <c r="C92" s="19" t="s">
        <v>42</v>
      </c>
      <c r="D92" s="19" t="s">
        <v>92</v>
      </c>
      <c r="E92" s="20">
        <v>3000</v>
      </c>
      <c r="F92" s="41"/>
    </row>
    <row r="93" spans="1:6" ht="20.100000000000001" customHeight="1">
      <c r="A93" s="40">
        <v>33</v>
      </c>
      <c r="B93" s="19" t="s">
        <v>82</v>
      </c>
      <c r="C93" s="19" t="s">
        <v>42</v>
      </c>
      <c r="D93" s="19" t="s">
        <v>92</v>
      </c>
      <c r="E93" s="20">
        <v>3000</v>
      </c>
      <c r="F93" s="41"/>
    </row>
    <row r="94" spans="1:6" ht="20.100000000000001" customHeight="1" thickBot="1">
      <c r="A94" s="43"/>
      <c r="B94" s="44"/>
      <c r="C94" s="44"/>
      <c r="D94" s="45" t="s">
        <v>13</v>
      </c>
      <c r="E94" s="46">
        <f>SUM(E91:E93)</f>
        <v>9000</v>
      </c>
      <c r="F94" s="48"/>
    </row>
    <row r="95" spans="1:6" ht="20.100000000000001" customHeight="1" thickTop="1">
      <c r="A95" s="35">
        <v>34</v>
      </c>
      <c r="B95" s="37" t="s">
        <v>70</v>
      </c>
      <c r="C95" s="37" t="s">
        <v>37</v>
      </c>
      <c r="D95" s="37" t="s">
        <v>71</v>
      </c>
      <c r="E95" s="38">
        <v>5000</v>
      </c>
      <c r="F95" s="39"/>
    </row>
    <row r="96" spans="1:6" ht="20.100000000000001" customHeight="1">
      <c r="A96" s="40">
        <v>35</v>
      </c>
      <c r="B96" s="19" t="s">
        <v>85</v>
      </c>
      <c r="C96" s="19" t="s">
        <v>37</v>
      </c>
      <c r="D96" s="19" t="s">
        <v>71</v>
      </c>
      <c r="E96" s="20">
        <v>5000</v>
      </c>
      <c r="F96" s="41"/>
    </row>
    <row r="97" spans="1:6" ht="20.100000000000001" customHeight="1" thickBot="1">
      <c r="A97" s="43"/>
      <c r="B97" s="44"/>
      <c r="C97" s="44"/>
      <c r="D97" s="45" t="s">
        <v>13</v>
      </c>
      <c r="E97" s="46">
        <f>SUM(E95:E96)</f>
        <v>10000</v>
      </c>
      <c r="F97" s="48"/>
    </row>
    <row r="98" spans="1:6" ht="20.100000000000001" customHeight="1" thickTop="1">
      <c r="A98" s="35">
        <v>36</v>
      </c>
      <c r="B98" s="37" t="s">
        <v>72</v>
      </c>
      <c r="C98" s="37" t="s">
        <v>42</v>
      </c>
      <c r="D98" s="37" t="s">
        <v>58</v>
      </c>
      <c r="E98" s="38">
        <v>3000</v>
      </c>
      <c r="F98" s="39"/>
    </row>
    <row r="99" spans="1:6" ht="20.100000000000001" customHeight="1">
      <c r="A99" s="40">
        <v>37</v>
      </c>
      <c r="B99" s="19" t="s">
        <v>79</v>
      </c>
      <c r="C99" s="19" t="s">
        <v>34</v>
      </c>
      <c r="D99" s="19" t="s">
        <v>58</v>
      </c>
      <c r="E99" s="20">
        <v>7000</v>
      </c>
      <c r="F99" s="41"/>
    </row>
    <row r="100" spans="1:6" ht="20.100000000000001" customHeight="1">
      <c r="A100" s="40">
        <v>38</v>
      </c>
      <c r="B100" s="19" t="s">
        <v>52</v>
      </c>
      <c r="C100" s="19" t="s">
        <v>37</v>
      </c>
      <c r="D100" s="19" t="s">
        <v>58</v>
      </c>
      <c r="E100" s="20">
        <v>5000</v>
      </c>
      <c r="F100" s="41"/>
    </row>
    <row r="101" spans="1:6" ht="20.100000000000001" customHeight="1">
      <c r="A101" s="40">
        <v>39</v>
      </c>
      <c r="B101" s="19" t="s">
        <v>86</v>
      </c>
      <c r="C101" s="19" t="s">
        <v>37</v>
      </c>
      <c r="D101" s="21" t="s">
        <v>58</v>
      </c>
      <c r="E101" s="20">
        <v>5000</v>
      </c>
      <c r="F101" s="41"/>
    </row>
    <row r="102" spans="1:6" ht="20.100000000000001" customHeight="1" thickBot="1">
      <c r="A102" s="43"/>
      <c r="B102" s="44"/>
      <c r="C102" s="44"/>
      <c r="D102" s="58" t="s">
        <v>13</v>
      </c>
      <c r="E102" s="46">
        <f>SUM(E98:E101)</f>
        <v>20000</v>
      </c>
      <c r="F102" s="48"/>
    </row>
    <row r="103" spans="1:6" ht="20.100000000000001" customHeight="1" thickTop="1">
      <c r="A103" s="35">
        <v>40</v>
      </c>
      <c r="B103" s="37" t="s">
        <v>73</v>
      </c>
      <c r="C103" s="37" t="s">
        <v>42</v>
      </c>
      <c r="D103" s="37" t="s">
        <v>74</v>
      </c>
      <c r="E103" s="38">
        <v>3000</v>
      </c>
      <c r="F103" s="39"/>
    </row>
    <row r="104" spans="1:6" ht="20.100000000000001" customHeight="1">
      <c r="A104" s="40">
        <v>41</v>
      </c>
      <c r="B104" s="19" t="s">
        <v>80</v>
      </c>
      <c r="C104" s="19" t="s">
        <v>37</v>
      </c>
      <c r="D104" s="19" t="s">
        <v>74</v>
      </c>
      <c r="E104" s="20">
        <v>5000</v>
      </c>
      <c r="F104" s="41"/>
    </row>
    <row r="105" spans="1:6" ht="20.100000000000001" customHeight="1" thickBot="1">
      <c r="A105" s="43"/>
      <c r="B105" s="44"/>
      <c r="C105" s="44"/>
      <c r="D105" s="45" t="s">
        <v>13</v>
      </c>
      <c r="E105" s="46">
        <f>SUM(E103:E104)</f>
        <v>8000</v>
      </c>
      <c r="F105" s="48"/>
    </row>
    <row r="106" spans="1:6" ht="20.100000000000001" customHeight="1" thickTop="1" thickBot="1">
      <c r="A106" s="53">
        <v>42</v>
      </c>
      <c r="B106" s="54" t="s">
        <v>75</v>
      </c>
      <c r="C106" s="54" t="s">
        <v>42</v>
      </c>
      <c r="D106" s="54" t="s">
        <v>78</v>
      </c>
      <c r="E106" s="56">
        <v>3000</v>
      </c>
      <c r="F106" s="57"/>
    </row>
    <row r="107" spans="1:6" ht="20.100000000000001" customHeight="1" thickTop="1" thickBot="1">
      <c r="A107" s="53">
        <v>43</v>
      </c>
      <c r="B107" s="54" t="s">
        <v>79</v>
      </c>
      <c r="C107" s="54" t="s">
        <v>34</v>
      </c>
      <c r="D107" s="54" t="s">
        <v>93</v>
      </c>
      <c r="E107" s="56">
        <v>7000</v>
      </c>
      <c r="F107" s="57"/>
    </row>
    <row r="108" spans="1:6" ht="20.100000000000001" customHeight="1" thickTop="1">
      <c r="A108" s="235" t="s">
        <v>45</v>
      </c>
      <c r="B108" s="236"/>
      <c r="C108" s="236"/>
      <c r="D108" s="237"/>
      <c r="E108" s="61">
        <f>+E76+E86+E89+E94+E90+E97+E102+E105+E106+E107+E83</f>
        <v>222000</v>
      </c>
      <c r="F108" s="28"/>
    </row>
    <row r="109" spans="1:6" ht="20.100000000000001" customHeight="1">
      <c r="A109" s="231" t="s">
        <v>43</v>
      </c>
      <c r="B109" s="231"/>
      <c r="C109" s="231"/>
      <c r="D109" s="231"/>
      <c r="E109" s="231"/>
      <c r="F109" s="231"/>
    </row>
    <row r="110" spans="1:6" ht="20.100000000000001" customHeight="1"/>
    <row r="111" spans="1:6" ht="20.100000000000001" customHeight="1">
      <c r="A111" s="3" t="s">
        <v>11</v>
      </c>
      <c r="B111" s="3" t="s">
        <v>29</v>
      </c>
      <c r="C111" s="11" t="s">
        <v>30</v>
      </c>
      <c r="D111" s="3" t="s">
        <v>31</v>
      </c>
      <c r="E111" s="4" t="s">
        <v>23</v>
      </c>
      <c r="F111" s="3" t="s">
        <v>44</v>
      </c>
    </row>
    <row r="112" spans="1:6" ht="20.100000000000001" customHeight="1" thickBot="1">
      <c r="A112" s="75"/>
      <c r="B112" s="76" t="s">
        <v>94</v>
      </c>
      <c r="C112" s="77"/>
      <c r="D112" s="77"/>
      <c r="E112" s="78"/>
      <c r="F112" s="79"/>
    </row>
    <row r="113" spans="1:8" ht="20.100000000000001" customHeight="1" thickTop="1">
      <c r="A113" s="80">
        <v>1</v>
      </c>
      <c r="B113" s="81" t="s">
        <v>95</v>
      </c>
      <c r="C113" s="81" t="s">
        <v>37</v>
      </c>
      <c r="D113" s="81" t="s">
        <v>96</v>
      </c>
      <c r="E113" s="82">
        <v>5000</v>
      </c>
      <c r="F113" s="83"/>
    </row>
    <row r="114" spans="1:8" ht="20.100000000000001" customHeight="1">
      <c r="A114" s="84"/>
      <c r="B114" s="66" t="s">
        <v>97</v>
      </c>
      <c r="C114" s="66" t="s">
        <v>42</v>
      </c>
      <c r="D114" s="66" t="s">
        <v>96</v>
      </c>
      <c r="E114" s="67">
        <v>3000</v>
      </c>
      <c r="F114" s="85"/>
    </row>
    <row r="115" spans="1:8" ht="20.100000000000001" customHeight="1" thickBot="1">
      <c r="A115" s="86"/>
      <c r="B115" s="87"/>
      <c r="C115" s="87"/>
      <c r="D115" s="88" t="s">
        <v>13</v>
      </c>
      <c r="E115" s="89">
        <f>SUM(E113:E114)</f>
        <v>8000</v>
      </c>
      <c r="F115" s="90"/>
      <c r="H115" s="65"/>
    </row>
    <row r="116" spans="1:8" ht="20.100000000000001" customHeight="1" thickTop="1" thickBot="1">
      <c r="A116" s="91">
        <v>2</v>
      </c>
      <c r="B116" s="92" t="s">
        <v>97</v>
      </c>
      <c r="C116" s="92" t="s">
        <v>42</v>
      </c>
      <c r="D116" s="92" t="s">
        <v>98</v>
      </c>
      <c r="E116" s="93">
        <v>3000</v>
      </c>
      <c r="F116" s="94"/>
    </row>
    <row r="117" spans="1:8" ht="20.100000000000001" customHeight="1" thickTop="1" thickBot="1">
      <c r="A117" s="91">
        <v>3</v>
      </c>
      <c r="B117" s="92" t="s">
        <v>97</v>
      </c>
      <c r="C117" s="92" t="s">
        <v>42</v>
      </c>
      <c r="D117" s="92" t="s">
        <v>99</v>
      </c>
      <c r="E117" s="93">
        <v>3000</v>
      </c>
      <c r="F117" s="94"/>
    </row>
    <row r="118" spans="1:8" ht="20.100000000000001" customHeight="1" thickTop="1" thickBot="1">
      <c r="A118" s="91">
        <v>5</v>
      </c>
      <c r="B118" s="92" t="s">
        <v>97</v>
      </c>
      <c r="C118" s="92" t="s">
        <v>42</v>
      </c>
      <c r="D118" s="92" t="s">
        <v>100</v>
      </c>
      <c r="E118" s="93">
        <v>3000</v>
      </c>
      <c r="F118" s="94"/>
    </row>
    <row r="119" spans="1:8" ht="20.100000000000001" customHeight="1" thickTop="1">
      <c r="A119" s="228" t="s">
        <v>45</v>
      </c>
      <c r="B119" s="229"/>
      <c r="C119" s="229"/>
      <c r="D119" s="230"/>
      <c r="E119" s="95">
        <f>+E113+E114+E116+E117+E118</f>
        <v>17000</v>
      </c>
      <c r="F119" s="74"/>
    </row>
    <row r="120" spans="1:8" ht="20.100000000000001" customHeight="1"/>
    <row r="121" spans="1:8">
      <c r="A121" s="231" t="s">
        <v>43</v>
      </c>
      <c r="B121" s="231"/>
      <c r="C121" s="231"/>
      <c r="D121" s="231"/>
      <c r="E121" s="231"/>
      <c r="F121" s="231"/>
    </row>
    <row r="123" spans="1:8">
      <c r="A123" s="68" t="s">
        <v>11</v>
      </c>
      <c r="B123" s="68" t="s">
        <v>29</v>
      </c>
      <c r="C123" s="73" t="s">
        <v>30</v>
      </c>
      <c r="D123" s="68" t="s">
        <v>31</v>
      </c>
      <c r="E123" s="69" t="s">
        <v>23</v>
      </c>
      <c r="F123" s="68" t="s">
        <v>44</v>
      </c>
    </row>
    <row r="124" spans="1:8" ht="21">
      <c r="A124" s="70">
        <v>1</v>
      </c>
      <c r="B124" s="98" t="s">
        <v>101</v>
      </c>
      <c r="C124" s="97" t="s">
        <v>42</v>
      </c>
      <c r="D124" s="98" t="s">
        <v>102</v>
      </c>
      <c r="E124" s="97">
        <v>3000</v>
      </c>
      <c r="F124" s="71"/>
    </row>
    <row r="125" spans="1:8" ht="21">
      <c r="A125" s="70">
        <v>2</v>
      </c>
      <c r="B125" s="98" t="s">
        <v>101</v>
      </c>
      <c r="C125" s="97" t="s">
        <v>42</v>
      </c>
      <c r="D125" s="98" t="s">
        <v>103</v>
      </c>
      <c r="E125" s="97">
        <v>3000</v>
      </c>
      <c r="F125" s="71"/>
    </row>
    <row r="126" spans="1:8" ht="21">
      <c r="A126" s="70">
        <v>3</v>
      </c>
      <c r="B126" s="98" t="s">
        <v>101</v>
      </c>
      <c r="C126" s="97" t="s">
        <v>42</v>
      </c>
      <c r="D126" s="98" t="s">
        <v>104</v>
      </c>
      <c r="E126" s="97">
        <v>3000</v>
      </c>
      <c r="F126" s="71"/>
    </row>
    <row r="127" spans="1:8" ht="21">
      <c r="A127" s="70">
        <v>4</v>
      </c>
      <c r="B127" s="98" t="s">
        <v>101</v>
      </c>
      <c r="C127" s="97" t="s">
        <v>42</v>
      </c>
      <c r="D127" s="98" t="s">
        <v>105</v>
      </c>
      <c r="E127" s="97">
        <v>3000</v>
      </c>
      <c r="F127" s="71"/>
    </row>
    <row r="128" spans="1:8" ht="21">
      <c r="A128" s="70">
        <v>5</v>
      </c>
      <c r="B128" s="98" t="s">
        <v>101</v>
      </c>
      <c r="C128" s="97" t="s">
        <v>42</v>
      </c>
      <c r="D128" s="98" t="s">
        <v>106</v>
      </c>
      <c r="E128" s="97">
        <v>3000</v>
      </c>
      <c r="F128" s="71"/>
    </row>
    <row r="129" spans="1:6" ht="21">
      <c r="A129" s="70">
        <v>6</v>
      </c>
      <c r="B129" s="98" t="s">
        <v>101</v>
      </c>
      <c r="C129" s="97" t="s">
        <v>42</v>
      </c>
      <c r="D129" s="98" t="s">
        <v>107</v>
      </c>
      <c r="E129" s="97">
        <v>3000</v>
      </c>
      <c r="F129" s="71"/>
    </row>
    <row r="130" spans="1:6" ht="21">
      <c r="A130" s="70">
        <v>7</v>
      </c>
      <c r="B130" s="98" t="s">
        <v>101</v>
      </c>
      <c r="C130" s="97" t="s">
        <v>42</v>
      </c>
      <c r="D130" s="98" t="s">
        <v>108</v>
      </c>
      <c r="E130" s="97">
        <v>3000</v>
      </c>
      <c r="F130" s="71"/>
    </row>
    <row r="131" spans="1:6" ht="21">
      <c r="A131" s="70">
        <v>8</v>
      </c>
      <c r="B131" s="98" t="s">
        <v>101</v>
      </c>
      <c r="C131" s="97" t="s">
        <v>42</v>
      </c>
      <c r="D131" s="98" t="s">
        <v>109</v>
      </c>
      <c r="E131" s="97">
        <v>3000</v>
      </c>
      <c r="F131" s="71"/>
    </row>
    <row r="132" spans="1:6" ht="21">
      <c r="A132" s="70">
        <v>9</v>
      </c>
      <c r="B132" s="98" t="s">
        <v>101</v>
      </c>
      <c r="C132" s="97" t="s">
        <v>42</v>
      </c>
      <c r="D132" s="98" t="s">
        <v>110</v>
      </c>
      <c r="E132" s="97">
        <v>3000</v>
      </c>
      <c r="F132" s="71"/>
    </row>
    <row r="133" spans="1:6" ht="21">
      <c r="A133" s="70">
        <v>10</v>
      </c>
      <c r="B133" s="98" t="s">
        <v>101</v>
      </c>
      <c r="C133" s="97" t="s">
        <v>42</v>
      </c>
      <c r="D133" s="98" t="s">
        <v>111</v>
      </c>
      <c r="E133" s="97">
        <v>3000</v>
      </c>
      <c r="F133" s="71"/>
    </row>
    <row r="134" spans="1:6" ht="21">
      <c r="A134" s="70">
        <v>11</v>
      </c>
      <c r="B134" s="98" t="s">
        <v>101</v>
      </c>
      <c r="C134" s="97" t="s">
        <v>42</v>
      </c>
      <c r="D134" s="98" t="s">
        <v>112</v>
      </c>
      <c r="E134" s="97">
        <v>3000</v>
      </c>
      <c r="F134" s="71"/>
    </row>
    <row r="135" spans="1:6" ht="21">
      <c r="A135" s="70">
        <v>12</v>
      </c>
      <c r="B135" s="98" t="s">
        <v>101</v>
      </c>
      <c r="C135" s="97" t="s">
        <v>42</v>
      </c>
      <c r="D135" s="98" t="s">
        <v>113</v>
      </c>
      <c r="E135" s="97">
        <v>3000</v>
      </c>
      <c r="F135" s="71"/>
    </row>
    <row r="136" spans="1:6" ht="21">
      <c r="A136" s="70">
        <v>13</v>
      </c>
      <c r="B136" s="98" t="s">
        <v>101</v>
      </c>
      <c r="C136" s="97" t="s">
        <v>42</v>
      </c>
      <c r="D136" s="98" t="s">
        <v>114</v>
      </c>
      <c r="E136" s="97">
        <v>3000</v>
      </c>
      <c r="F136" s="71"/>
    </row>
    <row r="137" spans="1:6" ht="21">
      <c r="A137" s="70">
        <v>14</v>
      </c>
      <c r="B137" s="98" t="s">
        <v>101</v>
      </c>
      <c r="C137" s="97" t="s">
        <v>42</v>
      </c>
      <c r="D137" s="98" t="s">
        <v>115</v>
      </c>
      <c r="E137" s="97">
        <v>3000</v>
      </c>
      <c r="F137" s="71"/>
    </row>
    <row r="138" spans="1:6">
      <c r="A138" s="232" t="s">
        <v>45</v>
      </c>
      <c r="B138" s="233"/>
      <c r="C138" s="233"/>
      <c r="D138" s="234"/>
      <c r="E138" s="72">
        <f>SUM(E124:E137)</f>
        <v>42000</v>
      </c>
      <c r="F138" s="71"/>
    </row>
    <row r="145" spans="1:6">
      <c r="A145" s="231" t="s">
        <v>43</v>
      </c>
      <c r="B145" s="231"/>
      <c r="C145" s="231"/>
      <c r="D145" s="231"/>
      <c r="E145" s="231"/>
      <c r="F145" s="231"/>
    </row>
    <row r="147" spans="1:6">
      <c r="A147" s="99" t="s">
        <v>11</v>
      </c>
      <c r="B147" s="99" t="s">
        <v>29</v>
      </c>
      <c r="C147" s="104" t="s">
        <v>30</v>
      </c>
      <c r="D147" s="99" t="s">
        <v>31</v>
      </c>
      <c r="E147" s="100" t="s">
        <v>23</v>
      </c>
      <c r="F147" s="99" t="s">
        <v>44</v>
      </c>
    </row>
    <row r="148" spans="1:6" ht="21">
      <c r="A148" s="101">
        <v>1</v>
      </c>
      <c r="B148" s="98" t="s">
        <v>116</v>
      </c>
      <c r="C148" s="97" t="s">
        <v>37</v>
      </c>
      <c r="D148" s="107" t="s">
        <v>117</v>
      </c>
      <c r="E148" s="97">
        <v>5000</v>
      </c>
      <c r="F148" s="102"/>
    </row>
    <row r="149" spans="1:6" ht="21">
      <c r="A149" s="101">
        <v>2</v>
      </c>
      <c r="B149" s="98" t="s">
        <v>116</v>
      </c>
      <c r="C149" s="97" t="s">
        <v>37</v>
      </c>
      <c r="D149" s="107" t="s">
        <v>118</v>
      </c>
      <c r="E149" s="97">
        <v>5000</v>
      </c>
      <c r="F149" s="102"/>
    </row>
    <row r="150" spans="1:6" ht="21">
      <c r="A150" s="101">
        <v>3</v>
      </c>
      <c r="B150" s="98" t="s">
        <v>116</v>
      </c>
      <c r="C150" s="97" t="s">
        <v>37</v>
      </c>
      <c r="D150" s="107" t="s">
        <v>119</v>
      </c>
      <c r="E150" s="97">
        <v>5000</v>
      </c>
      <c r="F150" s="102"/>
    </row>
    <row r="151" spans="1:6" ht="21">
      <c r="A151" s="101">
        <v>4</v>
      </c>
      <c r="B151" s="98" t="s">
        <v>116</v>
      </c>
      <c r="C151" s="97" t="s">
        <v>37</v>
      </c>
      <c r="D151" s="107" t="s">
        <v>120</v>
      </c>
      <c r="E151" s="97">
        <v>5000</v>
      </c>
      <c r="F151" s="102"/>
    </row>
    <row r="152" spans="1:6" ht="21">
      <c r="A152" s="101">
        <v>5</v>
      </c>
      <c r="B152" s="98" t="s">
        <v>116</v>
      </c>
      <c r="C152" s="97" t="s">
        <v>37</v>
      </c>
      <c r="D152" s="107" t="s">
        <v>121</v>
      </c>
      <c r="E152" s="97">
        <v>5000</v>
      </c>
      <c r="F152" s="102"/>
    </row>
    <row r="153" spans="1:6" ht="21">
      <c r="A153" s="101">
        <v>6</v>
      </c>
      <c r="B153" s="98" t="s">
        <v>116</v>
      </c>
      <c r="C153" s="97" t="s">
        <v>37</v>
      </c>
      <c r="D153" s="107" t="s">
        <v>122</v>
      </c>
      <c r="E153" s="97">
        <v>5000</v>
      </c>
      <c r="F153" s="102"/>
    </row>
    <row r="154" spans="1:6" ht="21">
      <c r="A154" s="101">
        <v>7</v>
      </c>
      <c r="B154" s="98" t="s">
        <v>116</v>
      </c>
      <c r="C154" s="97" t="s">
        <v>37</v>
      </c>
      <c r="D154" s="107" t="s">
        <v>123</v>
      </c>
      <c r="E154" s="97">
        <v>5000</v>
      </c>
      <c r="F154" s="102"/>
    </row>
    <row r="155" spans="1:6" ht="21">
      <c r="A155" s="101">
        <v>8</v>
      </c>
      <c r="B155" s="98" t="s">
        <v>116</v>
      </c>
      <c r="C155" s="97" t="s">
        <v>37</v>
      </c>
      <c r="D155" s="107" t="s">
        <v>124</v>
      </c>
      <c r="E155" s="97">
        <v>5000</v>
      </c>
      <c r="F155" s="102"/>
    </row>
    <row r="156" spans="1:6" ht="21">
      <c r="A156" s="101">
        <v>9</v>
      </c>
      <c r="B156" s="98" t="s">
        <v>116</v>
      </c>
      <c r="C156" s="97" t="s">
        <v>37</v>
      </c>
      <c r="D156" s="107" t="s">
        <v>125</v>
      </c>
      <c r="E156" s="97">
        <v>5000</v>
      </c>
      <c r="F156" s="102"/>
    </row>
    <row r="157" spans="1:6" ht="21">
      <c r="A157" s="101">
        <v>10</v>
      </c>
      <c r="B157" s="98" t="s">
        <v>116</v>
      </c>
      <c r="C157" s="97" t="s">
        <v>37</v>
      </c>
      <c r="D157" s="107" t="s">
        <v>126</v>
      </c>
      <c r="E157" s="97">
        <v>5000</v>
      </c>
      <c r="F157" s="102"/>
    </row>
    <row r="158" spans="1:6" ht="21">
      <c r="A158" s="101">
        <v>11</v>
      </c>
      <c r="B158" s="98" t="s">
        <v>116</v>
      </c>
      <c r="C158" s="97" t="s">
        <v>37</v>
      </c>
      <c r="D158" s="107" t="s">
        <v>127</v>
      </c>
      <c r="E158" s="97">
        <v>5000</v>
      </c>
      <c r="F158" s="102"/>
    </row>
    <row r="159" spans="1:6" ht="21">
      <c r="A159" s="101">
        <v>12</v>
      </c>
      <c r="B159" s="98" t="s">
        <v>116</v>
      </c>
      <c r="C159" s="97" t="s">
        <v>37</v>
      </c>
      <c r="D159" s="107" t="s">
        <v>128</v>
      </c>
      <c r="E159" s="97">
        <v>5000</v>
      </c>
      <c r="F159" s="102"/>
    </row>
    <row r="160" spans="1:6" ht="21">
      <c r="A160" s="101">
        <v>13</v>
      </c>
      <c r="B160" s="98" t="s">
        <v>116</v>
      </c>
      <c r="C160" s="97" t="s">
        <v>37</v>
      </c>
      <c r="D160" s="107" t="s">
        <v>129</v>
      </c>
      <c r="E160" s="97">
        <v>5000</v>
      </c>
      <c r="F160" s="102"/>
    </row>
    <row r="161" spans="1:6" ht="21">
      <c r="A161" s="101">
        <v>14</v>
      </c>
      <c r="B161" s="98" t="s">
        <v>116</v>
      </c>
      <c r="C161" s="97" t="s">
        <v>37</v>
      </c>
      <c r="D161" s="107" t="s">
        <v>130</v>
      </c>
      <c r="E161" s="97">
        <v>5000</v>
      </c>
      <c r="F161" s="102"/>
    </row>
    <row r="162" spans="1:6">
      <c r="A162" s="232" t="s">
        <v>45</v>
      </c>
      <c r="B162" s="233"/>
      <c r="C162" s="233"/>
      <c r="D162" s="234"/>
      <c r="E162" s="103">
        <f>SUM(E148:E161)</f>
        <v>70000</v>
      </c>
      <c r="F162" s="102"/>
    </row>
    <row r="164" spans="1:6">
      <c r="A164" s="231" t="s">
        <v>43</v>
      </c>
      <c r="B164" s="231"/>
      <c r="C164" s="231"/>
      <c r="D164" s="231"/>
      <c r="E164" s="231"/>
      <c r="F164" s="231"/>
    </row>
    <row r="166" spans="1:6">
      <c r="A166" s="108" t="s">
        <v>11</v>
      </c>
      <c r="B166" s="108" t="s">
        <v>29</v>
      </c>
      <c r="C166" s="113" t="s">
        <v>30</v>
      </c>
      <c r="D166" s="108" t="s">
        <v>31</v>
      </c>
      <c r="E166" s="109" t="s">
        <v>23</v>
      </c>
      <c r="F166" s="108" t="s">
        <v>44</v>
      </c>
    </row>
    <row r="167" spans="1:6" ht="21">
      <c r="A167" s="110">
        <v>1</v>
      </c>
      <c r="B167" s="107" t="s">
        <v>131</v>
      </c>
      <c r="C167" s="106" t="s">
        <v>37</v>
      </c>
      <c r="D167" s="105" t="s">
        <v>132</v>
      </c>
      <c r="E167" s="106">
        <v>5000</v>
      </c>
      <c r="F167" s="111"/>
    </row>
    <row r="168" spans="1:6" ht="21">
      <c r="A168" s="110">
        <v>2</v>
      </c>
      <c r="B168" s="107" t="s">
        <v>131</v>
      </c>
      <c r="C168" s="106" t="s">
        <v>37</v>
      </c>
      <c r="D168" s="105" t="s">
        <v>133</v>
      </c>
      <c r="E168" s="106">
        <v>5000</v>
      </c>
      <c r="F168" s="111"/>
    </row>
    <row r="169" spans="1:6" ht="21">
      <c r="A169" s="110">
        <v>3</v>
      </c>
      <c r="B169" s="107" t="s">
        <v>131</v>
      </c>
      <c r="C169" s="106" t="s">
        <v>37</v>
      </c>
      <c r="D169" s="105" t="s">
        <v>134</v>
      </c>
      <c r="E169" s="106">
        <v>5000</v>
      </c>
      <c r="F169" s="111"/>
    </row>
    <row r="170" spans="1:6" ht="21">
      <c r="A170" s="110">
        <v>4</v>
      </c>
      <c r="B170" s="107" t="s">
        <v>131</v>
      </c>
      <c r="C170" s="106" t="s">
        <v>37</v>
      </c>
      <c r="D170" s="105" t="s">
        <v>135</v>
      </c>
      <c r="E170" s="106">
        <v>5000</v>
      </c>
      <c r="F170" s="111"/>
    </row>
    <row r="171" spans="1:6" ht="21">
      <c r="A171" s="110">
        <v>5</v>
      </c>
      <c r="B171" s="107" t="s">
        <v>131</v>
      </c>
      <c r="C171" s="106" t="s">
        <v>37</v>
      </c>
      <c r="D171" s="105" t="s">
        <v>136</v>
      </c>
      <c r="E171" s="106">
        <v>5000</v>
      </c>
      <c r="F171" s="111"/>
    </row>
    <row r="172" spans="1:6" ht="21">
      <c r="A172" s="110">
        <v>6</v>
      </c>
      <c r="B172" s="107" t="s">
        <v>131</v>
      </c>
      <c r="C172" s="106" t="s">
        <v>37</v>
      </c>
      <c r="D172" s="105" t="s">
        <v>137</v>
      </c>
      <c r="E172" s="106">
        <v>5000</v>
      </c>
      <c r="F172" s="111"/>
    </row>
    <row r="173" spans="1:6" ht="21">
      <c r="A173" s="110">
        <v>7</v>
      </c>
      <c r="B173" s="107" t="s">
        <v>131</v>
      </c>
      <c r="C173" s="106" t="s">
        <v>37</v>
      </c>
      <c r="D173" s="105" t="s">
        <v>138</v>
      </c>
      <c r="E173" s="106">
        <v>5000</v>
      </c>
      <c r="F173" s="111"/>
    </row>
    <row r="174" spans="1:6" ht="21">
      <c r="A174" s="110">
        <v>8</v>
      </c>
      <c r="B174" s="107" t="s">
        <v>131</v>
      </c>
      <c r="C174" s="106" t="s">
        <v>37</v>
      </c>
      <c r="D174" s="105" t="s">
        <v>139</v>
      </c>
      <c r="E174" s="106">
        <v>5000</v>
      </c>
      <c r="F174" s="111"/>
    </row>
    <row r="175" spans="1:6" ht="21">
      <c r="A175" s="110">
        <v>9</v>
      </c>
      <c r="B175" s="107" t="s">
        <v>131</v>
      </c>
      <c r="C175" s="106" t="s">
        <v>37</v>
      </c>
      <c r="D175" s="105" t="s">
        <v>140</v>
      </c>
      <c r="E175" s="106">
        <v>5000</v>
      </c>
      <c r="F175" s="111"/>
    </row>
    <row r="176" spans="1:6" ht="21">
      <c r="A176" s="110">
        <v>10</v>
      </c>
      <c r="B176" s="107" t="s">
        <v>131</v>
      </c>
      <c r="C176" s="106" t="s">
        <v>37</v>
      </c>
      <c r="D176" s="105" t="s">
        <v>141</v>
      </c>
      <c r="E176" s="106">
        <v>5000</v>
      </c>
      <c r="F176" s="111"/>
    </row>
    <row r="177" spans="1:6" ht="21">
      <c r="A177" s="110">
        <v>11</v>
      </c>
      <c r="B177" s="107" t="s">
        <v>131</v>
      </c>
      <c r="C177" s="106" t="s">
        <v>37</v>
      </c>
      <c r="D177" s="105" t="s">
        <v>142</v>
      </c>
      <c r="E177" s="106">
        <v>5000</v>
      </c>
      <c r="F177" s="111"/>
    </row>
    <row r="178" spans="1:6" ht="21">
      <c r="A178" s="110">
        <v>12</v>
      </c>
      <c r="B178" s="107" t="s">
        <v>131</v>
      </c>
      <c r="C178" s="106" t="s">
        <v>37</v>
      </c>
      <c r="D178" s="105" t="s">
        <v>143</v>
      </c>
      <c r="E178" s="106">
        <v>5000</v>
      </c>
      <c r="F178" s="111"/>
    </row>
    <row r="179" spans="1:6">
      <c r="A179" s="232" t="s">
        <v>45</v>
      </c>
      <c r="B179" s="233"/>
      <c r="C179" s="233"/>
      <c r="D179" s="234"/>
      <c r="E179" s="112">
        <f>SUM(E167:E178)</f>
        <v>60000</v>
      </c>
      <c r="F179" s="111"/>
    </row>
    <row r="181" spans="1:6">
      <c r="A181" s="231" t="s">
        <v>43</v>
      </c>
      <c r="B181" s="231"/>
      <c r="C181" s="231"/>
      <c r="D181" s="231"/>
      <c r="E181" s="231"/>
      <c r="F181" s="231"/>
    </row>
    <row r="183" spans="1:6">
      <c r="A183" s="108" t="s">
        <v>11</v>
      </c>
      <c r="B183" s="108" t="s">
        <v>29</v>
      </c>
      <c r="C183" s="113" t="s">
        <v>30</v>
      </c>
      <c r="D183" s="108" t="s">
        <v>31</v>
      </c>
      <c r="E183" s="109" t="s">
        <v>23</v>
      </c>
      <c r="F183" s="108" t="s">
        <v>44</v>
      </c>
    </row>
    <row r="184" spans="1:6" ht="21">
      <c r="A184" s="110">
        <v>1</v>
      </c>
      <c r="B184" s="107" t="s">
        <v>144</v>
      </c>
      <c r="C184" s="106" t="s">
        <v>42</v>
      </c>
      <c r="D184" s="105" t="s">
        <v>145</v>
      </c>
      <c r="E184" s="106">
        <v>3000</v>
      </c>
      <c r="F184" s="111"/>
    </row>
    <row r="185" spans="1:6" ht="21">
      <c r="A185" s="110">
        <v>2</v>
      </c>
      <c r="B185" s="107" t="s">
        <v>144</v>
      </c>
      <c r="C185" s="106" t="s">
        <v>42</v>
      </c>
      <c r="D185" s="105" t="s">
        <v>146</v>
      </c>
      <c r="E185" s="106">
        <v>3000</v>
      </c>
      <c r="F185" s="111"/>
    </row>
    <row r="186" spans="1:6" ht="21">
      <c r="A186" s="110">
        <v>3</v>
      </c>
      <c r="B186" s="107" t="s">
        <v>144</v>
      </c>
      <c r="C186" s="106" t="s">
        <v>42</v>
      </c>
      <c r="D186" s="105" t="s">
        <v>147</v>
      </c>
      <c r="E186" s="106">
        <v>3000</v>
      </c>
      <c r="F186" s="111"/>
    </row>
    <row r="187" spans="1:6" ht="21">
      <c r="A187" s="110">
        <v>4</v>
      </c>
      <c r="B187" s="107" t="s">
        <v>144</v>
      </c>
      <c r="C187" s="106" t="s">
        <v>42</v>
      </c>
      <c r="D187" s="105" t="s">
        <v>148</v>
      </c>
      <c r="E187" s="106">
        <v>3000</v>
      </c>
      <c r="F187" s="111"/>
    </row>
    <row r="188" spans="1:6" ht="21">
      <c r="A188" s="110">
        <v>5</v>
      </c>
      <c r="B188" s="107" t="s">
        <v>144</v>
      </c>
      <c r="C188" s="106" t="s">
        <v>42</v>
      </c>
      <c r="D188" s="105" t="s">
        <v>149</v>
      </c>
      <c r="E188" s="106">
        <v>3000</v>
      </c>
      <c r="F188" s="111"/>
    </row>
    <row r="189" spans="1:6" ht="21">
      <c r="A189" s="110">
        <v>6</v>
      </c>
      <c r="B189" s="107" t="s">
        <v>144</v>
      </c>
      <c r="C189" s="106" t="s">
        <v>42</v>
      </c>
      <c r="D189" s="105" t="s">
        <v>150</v>
      </c>
      <c r="E189" s="106">
        <v>3000</v>
      </c>
      <c r="F189" s="111"/>
    </row>
    <row r="190" spans="1:6" ht="21">
      <c r="A190" s="110">
        <v>7</v>
      </c>
      <c r="B190" s="107" t="s">
        <v>144</v>
      </c>
      <c r="C190" s="106" t="s">
        <v>42</v>
      </c>
      <c r="D190" s="105" t="s">
        <v>151</v>
      </c>
      <c r="E190" s="106">
        <v>3000</v>
      </c>
      <c r="F190" s="111"/>
    </row>
    <row r="191" spans="1:6" ht="21">
      <c r="A191" s="110">
        <v>8</v>
      </c>
      <c r="B191" s="107" t="s">
        <v>144</v>
      </c>
      <c r="C191" s="106" t="s">
        <v>42</v>
      </c>
      <c r="D191" s="105" t="s">
        <v>152</v>
      </c>
      <c r="E191" s="106">
        <v>3000</v>
      </c>
      <c r="F191" s="111"/>
    </row>
    <row r="192" spans="1:6" ht="21">
      <c r="A192" s="110">
        <v>9</v>
      </c>
      <c r="B192" s="107" t="s">
        <v>144</v>
      </c>
      <c r="C192" s="106" t="s">
        <v>42</v>
      </c>
      <c r="D192" s="105" t="s">
        <v>153</v>
      </c>
      <c r="E192" s="106">
        <v>3000</v>
      </c>
      <c r="F192" s="111"/>
    </row>
    <row r="193" spans="1:6" ht="21">
      <c r="A193" s="110">
        <v>10</v>
      </c>
      <c r="B193" s="107" t="s">
        <v>144</v>
      </c>
      <c r="C193" s="106" t="s">
        <v>42</v>
      </c>
      <c r="D193" s="105" t="s">
        <v>154</v>
      </c>
      <c r="E193" s="106">
        <v>3000</v>
      </c>
      <c r="F193" s="111"/>
    </row>
    <row r="194" spans="1:6" ht="21">
      <c r="A194" s="110">
        <v>11</v>
      </c>
      <c r="B194" s="107" t="s">
        <v>144</v>
      </c>
      <c r="C194" s="106" t="s">
        <v>42</v>
      </c>
      <c r="D194" s="105" t="s">
        <v>155</v>
      </c>
      <c r="E194" s="106">
        <v>3000</v>
      </c>
      <c r="F194" s="111"/>
    </row>
    <row r="195" spans="1:6" ht="21">
      <c r="A195" s="110">
        <v>12</v>
      </c>
      <c r="B195" s="107" t="s">
        <v>144</v>
      </c>
      <c r="C195" s="106" t="s">
        <v>42</v>
      </c>
      <c r="D195" s="105" t="s">
        <v>156</v>
      </c>
      <c r="E195" s="106">
        <v>3000</v>
      </c>
      <c r="F195" s="111"/>
    </row>
    <row r="196" spans="1:6">
      <c r="A196" s="232" t="s">
        <v>45</v>
      </c>
      <c r="B196" s="233"/>
      <c r="C196" s="233"/>
      <c r="D196" s="234"/>
      <c r="E196" s="112">
        <f>SUM(E184:E195)</f>
        <v>36000</v>
      </c>
      <c r="F196" s="111"/>
    </row>
    <row r="198" spans="1:6">
      <c r="A198" s="231" t="s">
        <v>43</v>
      </c>
      <c r="B198" s="231"/>
      <c r="C198" s="231"/>
      <c r="D198" s="231"/>
      <c r="E198" s="231"/>
      <c r="F198" s="231"/>
    </row>
    <row r="200" spans="1:6">
      <c r="A200" s="108" t="s">
        <v>11</v>
      </c>
      <c r="B200" s="108" t="s">
        <v>29</v>
      </c>
      <c r="C200" s="113" t="s">
        <v>30</v>
      </c>
      <c r="D200" s="108" t="s">
        <v>31</v>
      </c>
      <c r="E200" s="109" t="s">
        <v>23</v>
      </c>
      <c r="F200" s="108" t="s">
        <v>44</v>
      </c>
    </row>
    <row r="201" spans="1:6" ht="21">
      <c r="A201" s="110">
        <v>1</v>
      </c>
      <c r="B201" s="107" t="s">
        <v>157</v>
      </c>
      <c r="C201" s="106" t="s">
        <v>37</v>
      </c>
      <c r="D201" s="105" t="s">
        <v>158</v>
      </c>
      <c r="E201" s="106">
        <v>5000</v>
      </c>
      <c r="F201" s="111"/>
    </row>
    <row r="202" spans="1:6" ht="21">
      <c r="A202" s="110">
        <v>2</v>
      </c>
      <c r="B202" s="107" t="s">
        <v>157</v>
      </c>
      <c r="C202" s="106" t="s">
        <v>37</v>
      </c>
      <c r="D202" s="105" t="s">
        <v>159</v>
      </c>
      <c r="E202" s="106">
        <v>5000</v>
      </c>
      <c r="F202" s="111"/>
    </row>
    <row r="203" spans="1:6" ht="21">
      <c r="A203" s="110">
        <v>3</v>
      </c>
      <c r="B203" s="107" t="s">
        <v>157</v>
      </c>
      <c r="C203" s="106" t="s">
        <v>37</v>
      </c>
      <c r="D203" s="105" t="s">
        <v>160</v>
      </c>
      <c r="E203" s="106">
        <v>5000</v>
      </c>
      <c r="F203" s="111"/>
    </row>
    <row r="204" spans="1:6" ht="21">
      <c r="A204" s="110">
        <v>4</v>
      </c>
      <c r="B204" s="107" t="s">
        <v>157</v>
      </c>
      <c r="C204" s="106" t="s">
        <v>37</v>
      </c>
      <c r="D204" s="105" t="s">
        <v>161</v>
      </c>
      <c r="E204" s="106">
        <v>5000</v>
      </c>
      <c r="F204" s="111"/>
    </row>
    <row r="205" spans="1:6" ht="21">
      <c r="A205" s="110">
        <v>5</v>
      </c>
      <c r="B205" s="107" t="s">
        <v>157</v>
      </c>
      <c r="C205" s="106" t="s">
        <v>37</v>
      </c>
      <c r="D205" s="105" t="s">
        <v>162</v>
      </c>
      <c r="E205" s="106">
        <v>5000</v>
      </c>
      <c r="F205" s="111"/>
    </row>
    <row r="206" spans="1:6" ht="21">
      <c r="A206" s="110">
        <v>6</v>
      </c>
      <c r="B206" s="107" t="s">
        <v>157</v>
      </c>
      <c r="C206" s="106" t="s">
        <v>37</v>
      </c>
      <c r="D206" s="105" t="s">
        <v>163</v>
      </c>
      <c r="E206" s="106">
        <v>5000</v>
      </c>
      <c r="F206" s="111"/>
    </row>
    <row r="207" spans="1:6" ht="21">
      <c r="A207" s="110">
        <v>7</v>
      </c>
      <c r="B207" s="107" t="s">
        <v>157</v>
      </c>
      <c r="C207" s="106" t="s">
        <v>37</v>
      </c>
      <c r="D207" s="105" t="s">
        <v>164</v>
      </c>
      <c r="E207" s="106">
        <v>5000</v>
      </c>
      <c r="F207" s="111"/>
    </row>
    <row r="208" spans="1:6" ht="21">
      <c r="A208" s="110">
        <v>8</v>
      </c>
      <c r="B208" s="107" t="s">
        <v>157</v>
      </c>
      <c r="C208" s="106" t="s">
        <v>37</v>
      </c>
      <c r="D208" s="105" t="s">
        <v>165</v>
      </c>
      <c r="E208" s="106">
        <v>5000</v>
      </c>
      <c r="F208" s="111"/>
    </row>
    <row r="209" spans="1:6" ht="21">
      <c r="A209" s="110">
        <v>9</v>
      </c>
      <c r="B209" s="107" t="s">
        <v>157</v>
      </c>
      <c r="C209" s="106" t="s">
        <v>37</v>
      </c>
      <c r="D209" s="105" t="s">
        <v>166</v>
      </c>
      <c r="E209" s="106">
        <v>5000</v>
      </c>
      <c r="F209" s="111"/>
    </row>
    <row r="210" spans="1:6" ht="21">
      <c r="A210" s="110">
        <v>10</v>
      </c>
      <c r="B210" s="107" t="s">
        <v>157</v>
      </c>
      <c r="C210" s="106" t="s">
        <v>37</v>
      </c>
      <c r="D210" s="105" t="s">
        <v>167</v>
      </c>
      <c r="E210" s="106">
        <v>5000</v>
      </c>
      <c r="F210" s="111"/>
    </row>
    <row r="211" spans="1:6" ht="21">
      <c r="A211" s="110">
        <v>11</v>
      </c>
      <c r="B211" s="107" t="s">
        <v>157</v>
      </c>
      <c r="C211" s="106" t="s">
        <v>37</v>
      </c>
      <c r="D211" s="105" t="s">
        <v>168</v>
      </c>
      <c r="E211" s="106">
        <v>5000</v>
      </c>
      <c r="F211" s="111"/>
    </row>
    <row r="212" spans="1:6" ht="21">
      <c r="A212" s="110">
        <v>12</v>
      </c>
      <c r="B212" s="107" t="s">
        <v>157</v>
      </c>
      <c r="C212" s="106" t="s">
        <v>37</v>
      </c>
      <c r="D212" s="105" t="s">
        <v>169</v>
      </c>
      <c r="E212" s="106">
        <v>5000</v>
      </c>
      <c r="F212" s="111"/>
    </row>
    <row r="213" spans="1:6">
      <c r="A213" s="232" t="s">
        <v>45</v>
      </c>
      <c r="B213" s="233"/>
      <c r="C213" s="233"/>
      <c r="D213" s="234"/>
      <c r="E213" s="112">
        <f>SUM(E201:E212)</f>
        <v>60000</v>
      </c>
      <c r="F213" s="111"/>
    </row>
    <row r="215" spans="1:6">
      <c r="A215" s="231" t="s">
        <v>43</v>
      </c>
      <c r="B215" s="231"/>
      <c r="C215" s="231"/>
      <c r="D215" s="231"/>
      <c r="E215" s="231"/>
      <c r="F215" s="231"/>
    </row>
    <row r="217" spans="1:6">
      <c r="A217" s="108" t="s">
        <v>11</v>
      </c>
      <c r="B217" s="108" t="s">
        <v>29</v>
      </c>
      <c r="C217" s="113" t="s">
        <v>30</v>
      </c>
      <c r="D217" s="108" t="s">
        <v>31</v>
      </c>
      <c r="E217" s="109" t="s">
        <v>23</v>
      </c>
      <c r="F217" s="108" t="s">
        <v>44</v>
      </c>
    </row>
    <row r="218" spans="1:6" ht="21">
      <c r="A218" s="110">
        <v>1</v>
      </c>
      <c r="B218" s="107" t="s">
        <v>170</v>
      </c>
      <c r="C218" s="106" t="s">
        <v>171</v>
      </c>
      <c r="D218" s="105" t="s">
        <v>172</v>
      </c>
      <c r="E218" s="106">
        <v>7000</v>
      </c>
      <c r="F218" s="111"/>
    </row>
    <row r="219" spans="1:6" ht="21">
      <c r="A219" s="110">
        <v>2</v>
      </c>
      <c r="B219" s="107" t="s">
        <v>170</v>
      </c>
      <c r="C219" s="106" t="s">
        <v>171</v>
      </c>
      <c r="D219" s="105" t="s">
        <v>173</v>
      </c>
      <c r="E219" s="106">
        <v>7000</v>
      </c>
      <c r="F219" s="111"/>
    </row>
    <row r="220" spans="1:6" ht="21">
      <c r="A220" s="110">
        <v>3</v>
      </c>
      <c r="B220" s="107" t="s">
        <v>170</v>
      </c>
      <c r="C220" s="106" t="s">
        <v>171</v>
      </c>
      <c r="D220" s="105" t="s">
        <v>174</v>
      </c>
      <c r="E220" s="106">
        <v>7000</v>
      </c>
      <c r="F220" s="111"/>
    </row>
    <row r="221" spans="1:6" ht="21">
      <c r="A221" s="110">
        <v>4</v>
      </c>
      <c r="B221" s="107" t="s">
        <v>170</v>
      </c>
      <c r="C221" s="106" t="s">
        <v>171</v>
      </c>
      <c r="D221" s="105" t="s">
        <v>175</v>
      </c>
      <c r="E221" s="106">
        <v>7000</v>
      </c>
      <c r="F221" s="111"/>
    </row>
    <row r="222" spans="1:6" ht="21">
      <c r="A222" s="110">
        <v>5</v>
      </c>
      <c r="B222" s="107" t="s">
        <v>170</v>
      </c>
      <c r="C222" s="106" t="s">
        <v>171</v>
      </c>
      <c r="D222" s="105" t="s">
        <v>176</v>
      </c>
      <c r="E222" s="106">
        <v>7000</v>
      </c>
      <c r="F222" s="111"/>
    </row>
    <row r="223" spans="1:6" ht="21">
      <c r="A223" s="110">
        <v>6</v>
      </c>
      <c r="B223" s="107" t="s">
        <v>170</v>
      </c>
      <c r="C223" s="106" t="s">
        <v>171</v>
      </c>
      <c r="D223" s="105" t="s">
        <v>177</v>
      </c>
      <c r="E223" s="106">
        <v>7000</v>
      </c>
      <c r="F223" s="111"/>
    </row>
    <row r="224" spans="1:6" ht="21">
      <c r="A224" s="110">
        <v>7</v>
      </c>
      <c r="B224" s="107" t="s">
        <v>170</v>
      </c>
      <c r="C224" s="106" t="s">
        <v>171</v>
      </c>
      <c r="D224" s="105" t="s">
        <v>178</v>
      </c>
      <c r="E224" s="106">
        <v>7000</v>
      </c>
      <c r="F224" s="111"/>
    </row>
    <row r="225" spans="1:6" ht="21">
      <c r="A225" s="110">
        <v>8</v>
      </c>
      <c r="B225" s="107" t="s">
        <v>170</v>
      </c>
      <c r="C225" s="106" t="s">
        <v>171</v>
      </c>
      <c r="D225" s="105" t="s">
        <v>179</v>
      </c>
      <c r="E225" s="106">
        <v>7000</v>
      </c>
      <c r="F225" s="111"/>
    </row>
    <row r="226" spans="1:6" ht="21">
      <c r="A226" s="110">
        <v>9</v>
      </c>
      <c r="B226" s="107" t="s">
        <v>170</v>
      </c>
      <c r="C226" s="106" t="s">
        <v>171</v>
      </c>
      <c r="D226" s="105" t="s">
        <v>180</v>
      </c>
      <c r="E226" s="106">
        <v>7000</v>
      </c>
      <c r="F226" s="111"/>
    </row>
    <row r="227" spans="1:6" ht="21">
      <c r="A227" s="110">
        <v>10</v>
      </c>
      <c r="B227" s="107" t="s">
        <v>170</v>
      </c>
      <c r="C227" s="106" t="s">
        <v>171</v>
      </c>
      <c r="D227" s="105" t="s">
        <v>181</v>
      </c>
      <c r="E227" s="106">
        <v>7000</v>
      </c>
      <c r="F227" s="111"/>
    </row>
    <row r="228" spans="1:6" ht="21">
      <c r="A228" s="110">
        <v>11</v>
      </c>
      <c r="B228" s="107" t="s">
        <v>170</v>
      </c>
      <c r="C228" s="106" t="s">
        <v>171</v>
      </c>
      <c r="D228" s="105" t="s">
        <v>182</v>
      </c>
      <c r="E228" s="106">
        <v>7000</v>
      </c>
      <c r="F228" s="111"/>
    </row>
    <row r="229" spans="1:6" ht="21">
      <c r="A229" s="110">
        <v>12</v>
      </c>
      <c r="B229" s="107" t="s">
        <v>170</v>
      </c>
      <c r="C229" s="106" t="s">
        <v>171</v>
      </c>
      <c r="D229" s="105" t="s">
        <v>183</v>
      </c>
      <c r="E229" s="106">
        <v>7000</v>
      </c>
      <c r="F229" s="111"/>
    </row>
    <row r="230" spans="1:6">
      <c r="A230" s="232" t="s">
        <v>45</v>
      </c>
      <c r="B230" s="233"/>
      <c r="C230" s="233"/>
      <c r="D230" s="234"/>
      <c r="E230" s="112">
        <f>SUM(E218:E229)</f>
        <v>84000</v>
      </c>
      <c r="F230" s="111"/>
    </row>
    <row r="232" spans="1:6">
      <c r="A232" s="231" t="s">
        <v>43</v>
      </c>
      <c r="B232" s="231"/>
      <c r="C232" s="231"/>
      <c r="D232" s="231"/>
      <c r="E232" s="231"/>
      <c r="F232" s="231"/>
    </row>
    <row r="234" spans="1:6">
      <c r="A234" s="108" t="s">
        <v>11</v>
      </c>
      <c r="B234" s="108" t="s">
        <v>29</v>
      </c>
      <c r="C234" s="113" t="s">
        <v>30</v>
      </c>
      <c r="D234" s="108" t="s">
        <v>31</v>
      </c>
      <c r="E234" s="109" t="s">
        <v>23</v>
      </c>
      <c r="F234" s="108" t="s">
        <v>44</v>
      </c>
    </row>
    <row r="235" spans="1:6" ht="21">
      <c r="A235" s="110">
        <v>1</v>
      </c>
      <c r="B235" s="107" t="s">
        <v>184</v>
      </c>
      <c r="C235" s="105" t="s">
        <v>37</v>
      </c>
      <c r="D235" s="105" t="s">
        <v>149</v>
      </c>
      <c r="E235" s="106">
        <v>5000</v>
      </c>
      <c r="F235" s="111"/>
    </row>
    <row r="236" spans="1:6" ht="21">
      <c r="A236" s="110">
        <v>2</v>
      </c>
      <c r="B236" s="107" t="s">
        <v>184</v>
      </c>
      <c r="C236" s="105"/>
      <c r="D236" s="105" t="s">
        <v>186</v>
      </c>
      <c r="E236" s="106">
        <v>5000</v>
      </c>
      <c r="F236" s="111"/>
    </row>
    <row r="237" spans="1:6">
      <c r="A237" s="232" t="s">
        <v>45</v>
      </c>
      <c r="B237" s="233"/>
      <c r="C237" s="233"/>
      <c r="D237" s="234"/>
      <c r="E237" s="112">
        <f>SUM(E235:E236)</f>
        <v>10000</v>
      </c>
      <c r="F237" s="111"/>
    </row>
    <row r="239" spans="1:6">
      <c r="A239" s="231" t="s">
        <v>43</v>
      </c>
      <c r="B239" s="231"/>
      <c r="C239" s="231"/>
      <c r="D239" s="231"/>
      <c r="E239" s="231"/>
      <c r="F239" s="231"/>
    </row>
    <row r="241" spans="1:6">
      <c r="A241" s="108" t="s">
        <v>11</v>
      </c>
      <c r="B241" s="108" t="s">
        <v>29</v>
      </c>
      <c r="C241" s="113" t="s">
        <v>30</v>
      </c>
      <c r="D241" s="108" t="s">
        <v>31</v>
      </c>
      <c r="E241" s="109" t="s">
        <v>23</v>
      </c>
      <c r="F241" s="108" t="s">
        <v>44</v>
      </c>
    </row>
    <row r="242" spans="1:6" ht="21">
      <c r="A242" s="110">
        <v>1</v>
      </c>
      <c r="B242" s="107" t="s">
        <v>185</v>
      </c>
      <c r="C242" s="105" t="s">
        <v>34</v>
      </c>
      <c r="D242" s="105" t="s">
        <v>187</v>
      </c>
      <c r="E242" s="106">
        <v>7000</v>
      </c>
      <c r="F242" s="111"/>
    </row>
    <row r="243" spans="1:6" ht="21">
      <c r="A243" s="110">
        <v>2</v>
      </c>
      <c r="B243" s="107" t="s">
        <v>185</v>
      </c>
      <c r="C243" s="105"/>
      <c r="D243" s="105" t="s">
        <v>188</v>
      </c>
      <c r="E243" s="106">
        <v>7000</v>
      </c>
      <c r="F243" s="111"/>
    </row>
    <row r="244" spans="1:6">
      <c r="A244" s="232" t="s">
        <v>45</v>
      </c>
      <c r="B244" s="233"/>
      <c r="C244" s="233"/>
      <c r="D244" s="234"/>
      <c r="E244" s="112">
        <f>SUM(E242:E243)</f>
        <v>14000</v>
      </c>
      <c r="F244" s="111"/>
    </row>
    <row r="246" spans="1:6">
      <c r="A246" s="231" t="s">
        <v>43</v>
      </c>
      <c r="B246" s="231"/>
      <c r="C246" s="231"/>
      <c r="D246" s="231"/>
      <c r="E246" s="231"/>
      <c r="F246" s="231"/>
    </row>
    <row r="248" spans="1:6">
      <c r="A248" s="108" t="s">
        <v>11</v>
      </c>
      <c r="B248" s="108" t="s">
        <v>29</v>
      </c>
      <c r="C248" s="113" t="s">
        <v>30</v>
      </c>
      <c r="D248" s="108" t="s">
        <v>31</v>
      </c>
      <c r="E248" s="109" t="s">
        <v>23</v>
      </c>
      <c r="F248" s="108" t="s">
        <v>44</v>
      </c>
    </row>
    <row r="249" spans="1:6" ht="21">
      <c r="A249" s="110">
        <v>1</v>
      </c>
      <c r="B249" s="107" t="s">
        <v>189</v>
      </c>
      <c r="C249" s="105" t="s">
        <v>34</v>
      </c>
      <c r="D249" s="105" t="s">
        <v>190</v>
      </c>
      <c r="E249" s="106">
        <v>7000</v>
      </c>
      <c r="F249" s="111"/>
    </row>
    <row r="250" spans="1:6">
      <c r="A250" s="232" t="s">
        <v>45</v>
      </c>
      <c r="B250" s="233"/>
      <c r="C250" s="233"/>
      <c r="D250" s="234"/>
      <c r="E250" s="112">
        <f>SUM(E249:E249)</f>
        <v>7000</v>
      </c>
      <c r="F250" s="111"/>
    </row>
    <row r="251" spans="1:6">
      <c r="A251" s="231" t="s">
        <v>43</v>
      </c>
      <c r="B251" s="231"/>
      <c r="C251" s="231"/>
      <c r="D251" s="231"/>
      <c r="E251" s="231"/>
      <c r="F251" s="231"/>
    </row>
    <row r="253" spans="1:6">
      <c r="A253" s="108" t="s">
        <v>11</v>
      </c>
      <c r="B253" s="108" t="s">
        <v>29</v>
      </c>
      <c r="C253" s="113" t="s">
        <v>30</v>
      </c>
      <c r="D253" s="108" t="s">
        <v>31</v>
      </c>
      <c r="E253" s="109" t="s">
        <v>23</v>
      </c>
      <c r="F253" s="108" t="s">
        <v>44</v>
      </c>
    </row>
    <row r="254" spans="1:6" ht="21">
      <c r="A254" s="110"/>
      <c r="B254" s="107" t="s">
        <v>191</v>
      </c>
      <c r="C254" s="105"/>
      <c r="D254" s="105"/>
      <c r="E254" s="106"/>
      <c r="F254" s="111"/>
    </row>
    <row r="255" spans="1:6" ht="21">
      <c r="A255" s="110">
        <v>1</v>
      </c>
      <c r="B255" s="105" t="s">
        <v>192</v>
      </c>
      <c r="C255" s="105" t="s">
        <v>37</v>
      </c>
      <c r="D255" s="105" t="s">
        <v>193</v>
      </c>
      <c r="E255" s="106">
        <v>5000</v>
      </c>
      <c r="F255" s="111"/>
    </row>
    <row r="256" spans="1:6" ht="21">
      <c r="A256" s="110">
        <v>2</v>
      </c>
      <c r="B256" s="105" t="s">
        <v>194</v>
      </c>
      <c r="C256" s="105" t="s">
        <v>42</v>
      </c>
      <c r="D256" s="105" t="s">
        <v>195</v>
      </c>
      <c r="E256" s="106">
        <v>3000</v>
      </c>
      <c r="F256" s="111"/>
    </row>
    <row r="257" spans="1:6" ht="21">
      <c r="A257" s="110">
        <v>3</v>
      </c>
      <c r="B257" s="105" t="s">
        <v>194</v>
      </c>
      <c r="C257" s="105" t="s">
        <v>42</v>
      </c>
      <c r="D257" s="105" t="s">
        <v>196</v>
      </c>
      <c r="E257" s="106">
        <v>3000</v>
      </c>
      <c r="F257" s="111"/>
    </row>
    <row r="258" spans="1:6">
      <c r="A258" s="232" t="s">
        <v>45</v>
      </c>
      <c r="B258" s="233"/>
      <c r="C258" s="233"/>
      <c r="D258" s="234"/>
      <c r="E258" s="112">
        <f>SUM(E254:E257)</f>
        <v>11000</v>
      </c>
      <c r="F258" s="111"/>
    </row>
    <row r="288" spans="1:6">
      <c r="A288" s="231" t="s">
        <v>43</v>
      </c>
      <c r="B288" s="231"/>
      <c r="C288" s="231"/>
      <c r="D288" s="231"/>
      <c r="E288" s="231"/>
      <c r="F288" s="231"/>
    </row>
    <row r="290" spans="1:6" ht="20.25" thickBot="1">
      <c r="A290" s="96" t="s">
        <v>11</v>
      </c>
      <c r="B290" s="96" t="s">
        <v>29</v>
      </c>
      <c r="C290" s="136" t="s">
        <v>30</v>
      </c>
      <c r="D290" s="96" t="s">
        <v>31</v>
      </c>
      <c r="E290" s="137" t="s">
        <v>23</v>
      </c>
      <c r="F290" s="96" t="s">
        <v>44</v>
      </c>
    </row>
    <row r="291" spans="1:6" ht="21.75" thickTop="1">
      <c r="A291" s="144">
        <v>1</v>
      </c>
      <c r="B291" s="145" t="s">
        <v>197</v>
      </c>
      <c r="C291" s="146" t="s">
        <v>42</v>
      </c>
      <c r="D291" s="147" t="s">
        <v>198</v>
      </c>
      <c r="E291" s="146">
        <v>3000</v>
      </c>
      <c r="F291" s="148"/>
    </row>
    <row r="292" spans="1:6" ht="21" hidden="1">
      <c r="A292" s="149">
        <v>2</v>
      </c>
      <c r="B292" s="150" t="s">
        <v>197</v>
      </c>
      <c r="C292" s="151" t="s">
        <v>42</v>
      </c>
      <c r="D292" s="152" t="s">
        <v>198</v>
      </c>
      <c r="E292" s="151">
        <v>3001</v>
      </c>
      <c r="F292" s="153"/>
    </row>
    <row r="293" spans="1:6" ht="21">
      <c r="A293" s="149">
        <v>2</v>
      </c>
      <c r="B293" s="150" t="s">
        <v>223</v>
      </c>
      <c r="C293" s="151" t="s">
        <v>42</v>
      </c>
      <c r="D293" s="152" t="s">
        <v>198</v>
      </c>
      <c r="E293" s="151">
        <v>3000</v>
      </c>
      <c r="F293" s="153"/>
    </row>
    <row r="294" spans="1:6" ht="21.75" thickBot="1">
      <c r="A294" s="154"/>
      <c r="B294" s="155"/>
      <c r="C294" s="156"/>
      <c r="D294" s="157" t="s">
        <v>13</v>
      </c>
      <c r="E294" s="156">
        <v>6000</v>
      </c>
      <c r="F294" s="158"/>
    </row>
    <row r="295" spans="1:6" ht="21.75" thickTop="1">
      <c r="A295" s="144">
        <v>3</v>
      </c>
      <c r="B295" s="145" t="s">
        <v>197</v>
      </c>
      <c r="C295" s="146" t="s">
        <v>42</v>
      </c>
      <c r="D295" s="147" t="s">
        <v>200</v>
      </c>
      <c r="E295" s="146">
        <v>3000</v>
      </c>
      <c r="F295" s="148"/>
    </row>
    <row r="296" spans="1:6" ht="21">
      <c r="A296" s="149">
        <v>4</v>
      </c>
      <c r="B296" s="150" t="s">
        <v>223</v>
      </c>
      <c r="C296" s="151" t="s">
        <v>42</v>
      </c>
      <c r="D296" s="152" t="s">
        <v>200</v>
      </c>
      <c r="E296" s="151">
        <v>3000</v>
      </c>
      <c r="F296" s="153"/>
    </row>
    <row r="297" spans="1:6" ht="21.75" thickBot="1">
      <c r="A297" s="154"/>
      <c r="B297" s="155"/>
      <c r="C297" s="156"/>
      <c r="D297" s="157" t="s">
        <v>13</v>
      </c>
      <c r="E297" s="156">
        <v>6000</v>
      </c>
      <c r="F297" s="158"/>
    </row>
    <row r="298" spans="1:6" ht="22.5" thickTop="1" thickBot="1">
      <c r="A298" s="159">
        <v>5</v>
      </c>
      <c r="B298" s="160" t="s">
        <v>197</v>
      </c>
      <c r="C298" s="161" t="s">
        <v>42</v>
      </c>
      <c r="D298" s="162" t="s">
        <v>201</v>
      </c>
      <c r="E298" s="161">
        <v>3000</v>
      </c>
      <c r="F298" s="163"/>
    </row>
    <row r="299" spans="1:6" ht="21.75" thickTop="1">
      <c r="A299" s="144">
        <v>6</v>
      </c>
      <c r="B299" s="145" t="s">
        <v>197</v>
      </c>
      <c r="C299" s="146" t="s">
        <v>42</v>
      </c>
      <c r="D299" s="147" t="s">
        <v>202</v>
      </c>
      <c r="E299" s="146">
        <v>3000</v>
      </c>
      <c r="F299" s="148"/>
    </row>
    <row r="300" spans="1:6" ht="21">
      <c r="A300" s="149">
        <v>7</v>
      </c>
      <c r="B300" s="150" t="s">
        <v>223</v>
      </c>
      <c r="C300" s="151" t="s">
        <v>42</v>
      </c>
      <c r="D300" s="152" t="s">
        <v>202</v>
      </c>
      <c r="E300" s="151">
        <v>3000</v>
      </c>
      <c r="F300" s="153"/>
    </row>
    <row r="301" spans="1:6" ht="21.75" thickBot="1">
      <c r="A301" s="154"/>
      <c r="B301" s="155"/>
      <c r="C301" s="156"/>
      <c r="D301" s="157" t="s">
        <v>13</v>
      </c>
      <c r="E301" s="156">
        <v>6000</v>
      </c>
      <c r="F301" s="158"/>
    </row>
    <row r="302" spans="1:6" ht="22.5" thickTop="1" thickBot="1">
      <c r="A302" s="159">
        <v>8</v>
      </c>
      <c r="B302" s="160" t="s">
        <v>197</v>
      </c>
      <c r="C302" s="161" t="s">
        <v>42</v>
      </c>
      <c r="D302" s="162" t="s">
        <v>203</v>
      </c>
      <c r="E302" s="161">
        <v>3000</v>
      </c>
      <c r="F302" s="163"/>
    </row>
    <row r="303" spans="1:6" ht="22.5" thickTop="1" thickBot="1">
      <c r="A303" s="159">
        <v>9</v>
      </c>
      <c r="B303" s="160" t="s">
        <v>197</v>
      </c>
      <c r="C303" s="161" t="s">
        <v>42</v>
      </c>
      <c r="D303" s="162" t="s">
        <v>204</v>
      </c>
      <c r="E303" s="161">
        <v>3000</v>
      </c>
      <c r="F303" s="163"/>
    </row>
    <row r="304" spans="1:6" ht="21.75" thickTop="1">
      <c r="A304" s="144">
        <v>10</v>
      </c>
      <c r="B304" s="145" t="s">
        <v>197</v>
      </c>
      <c r="C304" s="146" t="s">
        <v>42</v>
      </c>
      <c r="D304" s="147" t="s">
        <v>205</v>
      </c>
      <c r="E304" s="146">
        <v>3000</v>
      </c>
      <c r="F304" s="148"/>
    </row>
    <row r="305" spans="1:6" ht="21">
      <c r="A305" s="149">
        <v>11</v>
      </c>
      <c r="B305" s="150" t="s">
        <v>223</v>
      </c>
      <c r="C305" s="151" t="s">
        <v>42</v>
      </c>
      <c r="D305" s="152" t="s">
        <v>205</v>
      </c>
      <c r="E305" s="151">
        <v>3000</v>
      </c>
      <c r="F305" s="153"/>
    </row>
    <row r="306" spans="1:6" ht="21.75" thickBot="1">
      <c r="A306" s="154"/>
      <c r="B306" s="155"/>
      <c r="C306" s="156"/>
      <c r="D306" s="157" t="s">
        <v>13</v>
      </c>
      <c r="E306" s="156">
        <v>6000</v>
      </c>
      <c r="F306" s="158"/>
    </row>
    <row r="307" spans="1:6" ht="21.75" thickTop="1">
      <c r="A307" s="144">
        <v>12</v>
      </c>
      <c r="B307" s="145" t="s">
        <v>197</v>
      </c>
      <c r="C307" s="146" t="s">
        <v>42</v>
      </c>
      <c r="D307" s="147" t="s">
        <v>206</v>
      </c>
      <c r="E307" s="146">
        <v>3000</v>
      </c>
      <c r="F307" s="148"/>
    </row>
    <row r="308" spans="1:6" ht="21">
      <c r="A308" s="149">
        <v>13</v>
      </c>
      <c r="B308" s="150" t="s">
        <v>223</v>
      </c>
      <c r="C308" s="151" t="s">
        <v>42</v>
      </c>
      <c r="D308" s="152" t="s">
        <v>206</v>
      </c>
      <c r="E308" s="151">
        <v>3000</v>
      </c>
      <c r="F308" s="153"/>
    </row>
    <row r="309" spans="1:6" ht="21.75" thickBot="1">
      <c r="A309" s="154"/>
      <c r="B309" s="155"/>
      <c r="C309" s="156"/>
      <c r="D309" s="157" t="s">
        <v>13</v>
      </c>
      <c r="E309" s="156">
        <v>6000</v>
      </c>
      <c r="F309" s="158"/>
    </row>
    <row r="310" spans="1:6" ht="22.5" thickTop="1" thickBot="1">
      <c r="A310" s="159">
        <v>14</v>
      </c>
      <c r="B310" s="160" t="s">
        <v>197</v>
      </c>
      <c r="C310" s="161" t="s">
        <v>42</v>
      </c>
      <c r="D310" s="162" t="s">
        <v>207</v>
      </c>
      <c r="E310" s="164">
        <v>3000</v>
      </c>
      <c r="F310" s="165"/>
    </row>
    <row r="311" spans="1:6" ht="22.5" thickTop="1" thickBot="1">
      <c r="A311" s="159">
        <v>15</v>
      </c>
      <c r="B311" s="160" t="s">
        <v>197</v>
      </c>
      <c r="C311" s="161" t="s">
        <v>42</v>
      </c>
      <c r="D311" s="162" t="s">
        <v>208</v>
      </c>
      <c r="E311" s="164">
        <v>3000</v>
      </c>
      <c r="F311" s="166"/>
    </row>
    <row r="312" spans="1:6" ht="22.5" thickTop="1" thickBot="1">
      <c r="A312" s="159">
        <v>16</v>
      </c>
      <c r="B312" s="160" t="s">
        <v>197</v>
      </c>
      <c r="C312" s="161" t="s">
        <v>42</v>
      </c>
      <c r="D312" s="162" t="s">
        <v>209</v>
      </c>
      <c r="E312" s="164">
        <v>3000</v>
      </c>
      <c r="F312" s="167"/>
    </row>
    <row r="313" spans="1:6" ht="22.5" thickTop="1" thickBot="1">
      <c r="A313" s="168">
        <v>17</v>
      </c>
      <c r="B313" s="160" t="s">
        <v>197</v>
      </c>
      <c r="C313" s="161" t="s">
        <v>42</v>
      </c>
      <c r="D313" s="162" t="s">
        <v>199</v>
      </c>
      <c r="E313" s="164">
        <v>3000</v>
      </c>
      <c r="F313" s="167"/>
    </row>
    <row r="314" spans="1:6" ht="21.75" thickTop="1">
      <c r="A314" s="118">
        <v>18</v>
      </c>
      <c r="B314" s="135" t="s">
        <v>210</v>
      </c>
      <c r="C314" s="119" t="s">
        <v>42</v>
      </c>
      <c r="D314" s="135" t="s">
        <v>211</v>
      </c>
      <c r="E314" s="120">
        <v>3000</v>
      </c>
      <c r="F314" s="121"/>
    </row>
    <row r="315" spans="1:6" ht="21">
      <c r="A315" s="122">
        <v>18</v>
      </c>
      <c r="B315" s="107" t="s">
        <v>224</v>
      </c>
      <c r="C315" s="105" t="s">
        <v>34</v>
      </c>
      <c r="D315" s="107" t="s">
        <v>211</v>
      </c>
      <c r="E315" s="106">
        <v>7000</v>
      </c>
      <c r="F315" s="123"/>
    </row>
    <row r="316" spans="1:6" ht="21.75" thickBot="1">
      <c r="A316" s="124"/>
      <c r="B316" s="138"/>
      <c r="C316" s="125"/>
      <c r="D316" s="126" t="s">
        <v>13</v>
      </c>
      <c r="E316" s="127">
        <v>10000</v>
      </c>
      <c r="F316" s="128"/>
    </row>
    <row r="317" spans="1:6" ht="22.5" thickTop="1" thickBot="1">
      <c r="A317" s="129">
        <v>20</v>
      </c>
      <c r="B317" s="131" t="s">
        <v>210</v>
      </c>
      <c r="C317" s="130" t="s">
        <v>42</v>
      </c>
      <c r="D317" s="131" t="s">
        <v>212</v>
      </c>
      <c r="E317" s="132">
        <v>3000</v>
      </c>
      <c r="F317" s="133"/>
    </row>
    <row r="318" spans="1:6" ht="22.5" thickTop="1" thickBot="1">
      <c r="A318" s="129">
        <v>21</v>
      </c>
      <c r="B318" s="131" t="s">
        <v>210</v>
      </c>
      <c r="C318" s="130" t="s">
        <v>42</v>
      </c>
      <c r="D318" s="131" t="s">
        <v>213</v>
      </c>
      <c r="E318" s="132">
        <v>3000</v>
      </c>
      <c r="F318" s="133"/>
    </row>
    <row r="319" spans="1:6" ht="22.5" thickTop="1" thickBot="1">
      <c r="A319" s="129">
        <v>22</v>
      </c>
      <c r="B319" s="131" t="s">
        <v>210</v>
      </c>
      <c r="C319" s="130" t="s">
        <v>42</v>
      </c>
      <c r="D319" s="131" t="s">
        <v>214</v>
      </c>
      <c r="E319" s="132">
        <v>3000</v>
      </c>
      <c r="F319" s="133"/>
    </row>
    <row r="320" spans="1:6" ht="22.5" thickTop="1" thickBot="1">
      <c r="A320" s="129">
        <v>23</v>
      </c>
      <c r="B320" s="131" t="s">
        <v>210</v>
      </c>
      <c r="C320" s="130" t="s">
        <v>42</v>
      </c>
      <c r="D320" s="140" t="s">
        <v>215</v>
      </c>
      <c r="E320" s="141">
        <v>3000</v>
      </c>
      <c r="F320" s="133"/>
    </row>
    <row r="321" spans="1:6" ht="21.75" thickTop="1">
      <c r="A321" s="114"/>
      <c r="B321" s="142"/>
      <c r="C321" s="115"/>
      <c r="D321" s="26" t="s">
        <v>89</v>
      </c>
      <c r="E321" s="106">
        <f>+E294+E297+E298+E301+E302+E303+E306+E309+E310+E311+E312+E313+E316+E317+E318+E319+E320</f>
        <v>73000</v>
      </c>
      <c r="F321" s="116"/>
    </row>
    <row r="322" spans="1:6">
      <c r="A322" s="231" t="s">
        <v>43</v>
      </c>
      <c r="B322" s="231"/>
      <c r="C322" s="231"/>
      <c r="D322" s="231"/>
      <c r="E322" s="231"/>
      <c r="F322" s="231"/>
    </row>
    <row r="324" spans="1:6">
      <c r="A324" s="108" t="s">
        <v>11</v>
      </c>
      <c r="B324" s="108" t="s">
        <v>29</v>
      </c>
      <c r="C324" s="113" t="s">
        <v>30</v>
      </c>
      <c r="D324" s="108" t="s">
        <v>31</v>
      </c>
      <c r="E324" s="109" t="s">
        <v>23</v>
      </c>
      <c r="F324" s="108" t="s">
        <v>44</v>
      </c>
    </row>
    <row r="325" spans="1:6">
      <c r="A325" s="108"/>
      <c r="B325" s="108"/>
      <c r="C325" s="113"/>
      <c r="D325" s="108" t="s">
        <v>90</v>
      </c>
      <c r="E325" s="109">
        <f>+E321</f>
        <v>73000</v>
      </c>
      <c r="F325" s="108"/>
    </row>
    <row r="326" spans="1:6" ht="21.75" thickBot="1">
      <c r="A326" s="49">
        <v>24</v>
      </c>
      <c r="B326" s="143" t="s">
        <v>210</v>
      </c>
      <c r="C326" s="50" t="s">
        <v>42</v>
      </c>
      <c r="D326" s="143" t="s">
        <v>216</v>
      </c>
      <c r="E326" s="51">
        <v>3000</v>
      </c>
      <c r="F326" s="52"/>
    </row>
    <row r="327" spans="1:6" ht="22.5" thickTop="1" thickBot="1">
      <c r="A327" s="129">
        <v>25</v>
      </c>
      <c r="B327" s="131" t="s">
        <v>210</v>
      </c>
      <c r="C327" s="130" t="s">
        <v>42</v>
      </c>
      <c r="D327" s="131" t="s">
        <v>217</v>
      </c>
      <c r="E327" s="132">
        <v>3000</v>
      </c>
      <c r="F327" s="133"/>
    </row>
    <row r="328" spans="1:6" ht="22.5" thickTop="1" thickBot="1">
      <c r="A328" s="129">
        <v>26</v>
      </c>
      <c r="B328" s="131" t="s">
        <v>210</v>
      </c>
      <c r="C328" s="130" t="s">
        <v>42</v>
      </c>
      <c r="D328" s="131" t="s">
        <v>218</v>
      </c>
      <c r="E328" s="132">
        <v>3000</v>
      </c>
      <c r="F328" s="133"/>
    </row>
    <row r="329" spans="1:6" ht="22.5" thickTop="1" thickBot="1">
      <c r="A329" s="129">
        <v>27</v>
      </c>
      <c r="B329" s="131" t="s">
        <v>210</v>
      </c>
      <c r="C329" s="130" t="s">
        <v>42</v>
      </c>
      <c r="D329" s="131" t="s">
        <v>219</v>
      </c>
      <c r="E329" s="132">
        <v>3000</v>
      </c>
      <c r="F329" s="133"/>
    </row>
    <row r="330" spans="1:6" ht="22.5" thickTop="1" thickBot="1">
      <c r="A330" s="129">
        <v>28</v>
      </c>
      <c r="B330" s="131" t="s">
        <v>210</v>
      </c>
      <c r="C330" s="130" t="s">
        <v>42</v>
      </c>
      <c r="D330" s="131" t="s">
        <v>220</v>
      </c>
      <c r="E330" s="132">
        <v>3000</v>
      </c>
      <c r="F330" s="133"/>
    </row>
    <row r="331" spans="1:6" ht="22.5" thickTop="1" thickBot="1">
      <c r="A331" s="129">
        <v>29</v>
      </c>
      <c r="B331" s="131" t="s">
        <v>210</v>
      </c>
      <c r="C331" s="130" t="s">
        <v>42</v>
      </c>
      <c r="D331" s="131" t="s">
        <v>221</v>
      </c>
      <c r="E331" s="132">
        <v>3000</v>
      </c>
      <c r="F331" s="133"/>
    </row>
    <row r="332" spans="1:6" ht="21.75" thickTop="1">
      <c r="A332" s="118">
        <v>30</v>
      </c>
      <c r="B332" s="135" t="s">
        <v>210</v>
      </c>
      <c r="C332" s="119" t="s">
        <v>42</v>
      </c>
      <c r="D332" s="135" t="s">
        <v>222</v>
      </c>
      <c r="E332" s="120">
        <v>3000</v>
      </c>
      <c r="F332" s="121"/>
    </row>
    <row r="333" spans="1:6" ht="21">
      <c r="A333" s="122">
        <v>31</v>
      </c>
      <c r="B333" s="107" t="s">
        <v>224</v>
      </c>
      <c r="C333" s="106" t="s">
        <v>34</v>
      </c>
      <c r="D333" s="107" t="s">
        <v>222</v>
      </c>
      <c r="E333" s="106">
        <v>7000</v>
      </c>
      <c r="F333" s="123"/>
    </row>
    <row r="334" spans="1:6" ht="21.75" thickBot="1">
      <c r="A334" s="124"/>
      <c r="B334" s="138"/>
      <c r="C334" s="127"/>
      <c r="D334" s="126" t="s">
        <v>13</v>
      </c>
      <c r="E334" s="127">
        <v>10000</v>
      </c>
      <c r="F334" s="128"/>
    </row>
    <row r="335" spans="1:6" ht="20.25" thickTop="1">
      <c r="A335" s="232" t="s">
        <v>45</v>
      </c>
      <c r="B335" s="233"/>
      <c r="C335" s="233"/>
      <c r="D335" s="234"/>
      <c r="E335" s="112">
        <f>+E325+E326+E327+E328+E329+E330+E334+E332</f>
        <v>101000</v>
      </c>
      <c r="F335" s="111"/>
    </row>
    <row r="337" spans="1:6">
      <c r="A337" s="231" t="s">
        <v>43</v>
      </c>
      <c r="B337" s="231"/>
      <c r="C337" s="231"/>
      <c r="D337" s="231"/>
      <c r="E337" s="231"/>
      <c r="F337" s="231"/>
    </row>
    <row r="339" spans="1:6">
      <c r="A339" s="181" t="s">
        <v>11</v>
      </c>
      <c r="B339" s="181" t="s">
        <v>29</v>
      </c>
      <c r="C339" s="182" t="s">
        <v>30</v>
      </c>
      <c r="D339" s="181" t="s">
        <v>31</v>
      </c>
      <c r="E339" s="183" t="s">
        <v>23</v>
      </c>
      <c r="F339" s="181" t="s">
        <v>44</v>
      </c>
    </row>
    <row r="340" spans="1:6" ht="20.25" thickBot="1">
      <c r="A340" s="184"/>
      <c r="B340" s="185" t="s">
        <v>225</v>
      </c>
      <c r="C340" s="186"/>
      <c r="D340" s="184"/>
      <c r="E340" s="187"/>
      <c r="F340" s="184"/>
    </row>
    <row r="341" spans="1:6" ht="22.5" thickTop="1" thickBot="1">
      <c r="A341" s="159">
        <v>1</v>
      </c>
      <c r="B341" s="162" t="s">
        <v>236</v>
      </c>
      <c r="C341" s="162" t="s">
        <v>42</v>
      </c>
      <c r="D341" s="162" t="s">
        <v>238</v>
      </c>
      <c r="E341" s="164">
        <v>3000</v>
      </c>
      <c r="F341" s="188"/>
    </row>
    <row r="342" spans="1:6" ht="22.5" thickTop="1" thickBot="1">
      <c r="A342" s="159">
        <v>2</v>
      </c>
      <c r="B342" s="162" t="s">
        <v>233</v>
      </c>
      <c r="C342" s="162" t="s">
        <v>42</v>
      </c>
      <c r="D342" s="162" t="s">
        <v>234</v>
      </c>
      <c r="E342" s="164">
        <v>3000</v>
      </c>
      <c r="F342" s="188"/>
    </row>
    <row r="343" spans="1:6" ht="22.5" thickTop="1" thickBot="1">
      <c r="A343" s="159">
        <v>3</v>
      </c>
      <c r="B343" s="162" t="s">
        <v>233</v>
      </c>
      <c r="C343" s="162" t="s">
        <v>42</v>
      </c>
      <c r="D343" s="162" t="s">
        <v>235</v>
      </c>
      <c r="E343" s="164">
        <v>3000</v>
      </c>
      <c r="F343" s="189"/>
    </row>
    <row r="344" spans="1:6" ht="21.75" thickTop="1">
      <c r="A344" s="144">
        <v>4</v>
      </c>
      <c r="B344" s="147" t="s">
        <v>227</v>
      </c>
      <c r="C344" s="147" t="s">
        <v>42</v>
      </c>
      <c r="D344" s="147" t="s">
        <v>228</v>
      </c>
      <c r="E344" s="190">
        <v>3000</v>
      </c>
      <c r="F344" s="191"/>
    </row>
    <row r="345" spans="1:6" ht="21">
      <c r="A345" s="149">
        <v>5</v>
      </c>
      <c r="B345" s="152" t="s">
        <v>236</v>
      </c>
      <c r="C345" s="152" t="s">
        <v>42</v>
      </c>
      <c r="D345" s="152" t="s">
        <v>228</v>
      </c>
      <c r="E345" s="192">
        <v>3000</v>
      </c>
      <c r="F345" s="193"/>
    </row>
    <row r="346" spans="1:6" ht="21.75" thickBot="1">
      <c r="A346" s="154"/>
      <c r="B346" s="194"/>
      <c r="C346" s="194"/>
      <c r="D346" s="157" t="s">
        <v>13</v>
      </c>
      <c r="E346" s="195">
        <v>6000</v>
      </c>
      <c r="F346" s="196"/>
    </row>
    <row r="347" spans="1:6" ht="22.5" thickTop="1" thickBot="1">
      <c r="A347" s="159">
        <v>6</v>
      </c>
      <c r="B347" s="162" t="s">
        <v>97</v>
      </c>
      <c r="C347" s="162" t="s">
        <v>37</v>
      </c>
      <c r="D347" s="162" t="s">
        <v>232</v>
      </c>
      <c r="E347" s="164">
        <v>5000</v>
      </c>
      <c r="F347" s="188"/>
    </row>
    <row r="348" spans="1:6" ht="22.5" thickTop="1" thickBot="1">
      <c r="A348" s="159">
        <v>7</v>
      </c>
      <c r="B348" s="162" t="s">
        <v>236</v>
      </c>
      <c r="C348" s="162" t="s">
        <v>42</v>
      </c>
      <c r="D348" s="162" t="s">
        <v>237</v>
      </c>
      <c r="E348" s="164">
        <v>3000</v>
      </c>
      <c r="F348" s="188"/>
    </row>
    <row r="349" spans="1:6" ht="21.75" thickTop="1">
      <c r="A349" s="118">
        <v>8</v>
      </c>
      <c r="B349" s="119" t="s">
        <v>95</v>
      </c>
      <c r="C349" s="119" t="s">
        <v>42</v>
      </c>
      <c r="D349" s="119" t="s">
        <v>226</v>
      </c>
      <c r="E349" s="173">
        <v>3000</v>
      </c>
      <c r="F349" s="178"/>
    </row>
    <row r="350" spans="1:6" ht="21">
      <c r="A350" s="122">
        <v>9</v>
      </c>
      <c r="B350" s="105" t="s">
        <v>229</v>
      </c>
      <c r="C350" s="105" t="s">
        <v>42</v>
      </c>
      <c r="D350" s="105" t="s">
        <v>226</v>
      </c>
      <c r="E350" s="174">
        <v>3000</v>
      </c>
      <c r="F350" s="179"/>
    </row>
    <row r="351" spans="1:6" ht="21.75" thickBot="1">
      <c r="A351" s="124"/>
      <c r="B351" s="125"/>
      <c r="C351" s="125"/>
      <c r="D351" s="126" t="s">
        <v>13</v>
      </c>
      <c r="E351" s="175">
        <v>6000</v>
      </c>
      <c r="F351" s="180"/>
    </row>
    <row r="352" spans="1:6" ht="22.5" thickTop="1" thickBot="1">
      <c r="A352" s="129">
        <v>10</v>
      </c>
      <c r="B352" s="130" t="s">
        <v>229</v>
      </c>
      <c r="C352" s="130" t="s">
        <v>42</v>
      </c>
      <c r="D352" s="130" t="s">
        <v>230</v>
      </c>
      <c r="E352" s="139">
        <v>3000</v>
      </c>
      <c r="F352" s="177"/>
    </row>
    <row r="353" spans="1:6" ht="21.75" thickTop="1">
      <c r="A353" s="118">
        <v>11</v>
      </c>
      <c r="B353" s="119" t="s">
        <v>229</v>
      </c>
      <c r="C353" s="119" t="s">
        <v>42</v>
      </c>
      <c r="D353" s="119" t="s">
        <v>231</v>
      </c>
      <c r="E353" s="173">
        <v>3000</v>
      </c>
      <c r="F353" s="178"/>
    </row>
    <row r="354" spans="1:6" ht="21">
      <c r="A354" s="122">
        <v>12</v>
      </c>
      <c r="B354" s="105" t="s">
        <v>97</v>
      </c>
      <c r="C354" s="105" t="s">
        <v>37</v>
      </c>
      <c r="D354" s="105" t="s">
        <v>231</v>
      </c>
      <c r="E354" s="174">
        <v>5000</v>
      </c>
      <c r="F354" s="179"/>
    </row>
    <row r="355" spans="1:6" ht="21.75" thickBot="1">
      <c r="A355" s="124">
        <v>13</v>
      </c>
      <c r="B355" s="125" t="s">
        <v>236</v>
      </c>
      <c r="C355" s="125" t="s">
        <v>42</v>
      </c>
      <c r="D355" s="125" t="s">
        <v>231</v>
      </c>
      <c r="E355" s="176">
        <v>3000</v>
      </c>
      <c r="F355" s="180"/>
    </row>
    <row r="356" spans="1:6" ht="21.75" thickTop="1">
      <c r="A356" s="169"/>
      <c r="B356" s="170"/>
      <c r="C356" s="170"/>
      <c r="D356" s="171" t="s">
        <v>13</v>
      </c>
      <c r="E356" s="172">
        <f>SUM(E353:E355)</f>
        <v>11000</v>
      </c>
      <c r="F356" s="117"/>
    </row>
    <row r="357" spans="1:6">
      <c r="A357" s="232" t="s">
        <v>45</v>
      </c>
      <c r="B357" s="233"/>
      <c r="C357" s="233"/>
      <c r="D357" s="234"/>
      <c r="E357" s="112">
        <f>+E341+E342+E343+E346+E347+E348+E351+E352+E356</f>
        <v>43000</v>
      </c>
      <c r="F357" s="111"/>
    </row>
    <row r="359" spans="1:6">
      <c r="A359" s="231" t="s">
        <v>43</v>
      </c>
      <c r="B359" s="231"/>
      <c r="C359" s="231"/>
      <c r="D359" s="231"/>
      <c r="E359" s="231"/>
      <c r="F359" s="231"/>
    </row>
    <row r="361" spans="1:6">
      <c r="A361" s="181" t="s">
        <v>11</v>
      </c>
      <c r="B361" s="181" t="s">
        <v>29</v>
      </c>
      <c r="C361" s="182" t="s">
        <v>30</v>
      </c>
      <c r="D361" s="181" t="s">
        <v>31</v>
      </c>
      <c r="E361" s="183" t="s">
        <v>23</v>
      </c>
      <c r="F361" s="181" t="s">
        <v>44</v>
      </c>
    </row>
    <row r="362" spans="1:6" ht="20.25" thickBot="1">
      <c r="A362" s="184"/>
      <c r="B362" s="185" t="s">
        <v>239</v>
      </c>
      <c r="C362" s="186"/>
      <c r="D362" s="184"/>
      <c r="E362" s="187"/>
      <c r="F362" s="184"/>
    </row>
    <row r="363" spans="1:6" ht="21.75" thickTop="1">
      <c r="A363" s="144">
        <v>1</v>
      </c>
      <c r="B363" s="119" t="s">
        <v>240</v>
      </c>
      <c r="C363" s="119" t="s">
        <v>34</v>
      </c>
      <c r="D363" s="119" t="s">
        <v>241</v>
      </c>
      <c r="E363" s="120">
        <v>7000</v>
      </c>
      <c r="F363" s="148"/>
    </row>
    <row r="364" spans="1:6" ht="21">
      <c r="A364" s="149">
        <v>2</v>
      </c>
      <c r="B364" s="105" t="s">
        <v>245</v>
      </c>
      <c r="C364" s="105" t="s">
        <v>34</v>
      </c>
      <c r="D364" s="105" t="s">
        <v>241</v>
      </c>
      <c r="E364" s="106">
        <v>7000</v>
      </c>
      <c r="F364" s="153"/>
    </row>
    <row r="365" spans="1:6" ht="21">
      <c r="A365" s="149">
        <v>3</v>
      </c>
      <c r="B365" s="105" t="s">
        <v>247</v>
      </c>
      <c r="C365" s="105" t="s">
        <v>37</v>
      </c>
      <c r="D365" s="105" t="s">
        <v>241</v>
      </c>
      <c r="E365" s="106">
        <v>5000</v>
      </c>
      <c r="F365" s="153"/>
    </row>
    <row r="366" spans="1:6" ht="21">
      <c r="A366" s="149">
        <v>4</v>
      </c>
      <c r="B366" s="105" t="s">
        <v>249</v>
      </c>
      <c r="C366" s="105" t="s">
        <v>42</v>
      </c>
      <c r="D366" s="105" t="s">
        <v>241</v>
      </c>
      <c r="E366" s="106">
        <v>3000</v>
      </c>
      <c r="F366" s="153"/>
    </row>
    <row r="367" spans="1:6" ht="21.75" thickBot="1">
      <c r="A367" s="154"/>
      <c r="B367" s="125"/>
      <c r="C367" s="125"/>
      <c r="D367" s="126" t="s">
        <v>13</v>
      </c>
      <c r="E367" s="127">
        <f>SUM(E363:E366)</f>
        <v>22000</v>
      </c>
      <c r="F367" s="158"/>
    </row>
    <row r="368" spans="1:6" ht="21.75" thickTop="1">
      <c r="A368" s="144">
        <v>5</v>
      </c>
      <c r="B368" s="119" t="s">
        <v>245</v>
      </c>
      <c r="C368" s="119" t="s">
        <v>34</v>
      </c>
      <c r="D368" s="119" t="s">
        <v>242</v>
      </c>
      <c r="E368" s="120">
        <v>7000</v>
      </c>
      <c r="F368" s="148"/>
    </row>
    <row r="369" spans="1:6" ht="21">
      <c r="A369" s="149">
        <v>6</v>
      </c>
      <c r="B369" s="105" t="s">
        <v>240</v>
      </c>
      <c r="C369" s="105" t="s">
        <v>34</v>
      </c>
      <c r="D369" s="105" t="s">
        <v>242</v>
      </c>
      <c r="E369" s="106">
        <v>7000</v>
      </c>
      <c r="F369" s="153"/>
    </row>
    <row r="370" spans="1:6" ht="21.75" thickBot="1">
      <c r="A370" s="154"/>
      <c r="B370" s="125"/>
      <c r="C370" s="125"/>
      <c r="D370" s="126" t="s">
        <v>13</v>
      </c>
      <c r="E370" s="127">
        <f>SUM(E368:E369)</f>
        <v>14000</v>
      </c>
      <c r="F370" s="158"/>
    </row>
    <row r="371" spans="1:6" ht="21.75" thickTop="1">
      <c r="A371" s="144">
        <v>7</v>
      </c>
      <c r="B371" s="119" t="s">
        <v>240</v>
      </c>
      <c r="C371" s="119" t="s">
        <v>34</v>
      </c>
      <c r="D371" s="119" t="s">
        <v>243</v>
      </c>
      <c r="E371" s="120">
        <v>7000</v>
      </c>
      <c r="F371" s="148"/>
    </row>
    <row r="372" spans="1:6" ht="21">
      <c r="A372" s="149">
        <v>8</v>
      </c>
      <c r="B372" s="105" t="s">
        <v>245</v>
      </c>
      <c r="C372" s="105" t="s">
        <v>34</v>
      </c>
      <c r="D372" s="105" t="s">
        <v>243</v>
      </c>
      <c r="E372" s="106">
        <v>7000</v>
      </c>
      <c r="F372" s="153"/>
    </row>
    <row r="373" spans="1:6" ht="21.75" thickBot="1">
      <c r="A373" s="154"/>
      <c r="B373" s="125"/>
      <c r="C373" s="125"/>
      <c r="D373" s="126" t="s">
        <v>13</v>
      </c>
      <c r="E373" s="127">
        <f>SUM(E371:E372)</f>
        <v>14000</v>
      </c>
      <c r="F373" s="158"/>
    </row>
    <row r="374" spans="1:6" ht="21.75" thickTop="1">
      <c r="A374" s="144">
        <v>9</v>
      </c>
      <c r="B374" s="119" t="s">
        <v>245</v>
      </c>
      <c r="C374" s="119" t="s">
        <v>34</v>
      </c>
      <c r="D374" s="119" t="s">
        <v>246</v>
      </c>
      <c r="E374" s="120">
        <v>7000</v>
      </c>
      <c r="F374" s="148"/>
    </row>
    <row r="375" spans="1:6" ht="21">
      <c r="A375" s="149">
        <v>10</v>
      </c>
      <c r="B375" s="105" t="s">
        <v>248</v>
      </c>
      <c r="C375" s="105" t="s">
        <v>42</v>
      </c>
      <c r="D375" s="105" t="s">
        <v>246</v>
      </c>
      <c r="E375" s="106">
        <v>3000</v>
      </c>
      <c r="F375" s="153"/>
    </row>
    <row r="376" spans="1:6" ht="21.75" thickBot="1">
      <c r="A376" s="154"/>
      <c r="B376" s="125"/>
      <c r="C376" s="125"/>
      <c r="D376" s="126" t="s">
        <v>13</v>
      </c>
      <c r="E376" s="127">
        <f>SUM(E374:E375)</f>
        <v>10000</v>
      </c>
      <c r="F376" s="158"/>
    </row>
    <row r="377" spans="1:6" ht="22.5" thickTop="1" thickBot="1">
      <c r="A377" s="159">
        <v>11</v>
      </c>
      <c r="B377" s="130" t="s">
        <v>240</v>
      </c>
      <c r="C377" s="130" t="s">
        <v>34</v>
      </c>
      <c r="D377" s="130" t="s">
        <v>244</v>
      </c>
      <c r="E377" s="132">
        <v>7000</v>
      </c>
      <c r="F377" s="163"/>
    </row>
    <row r="378" spans="1:6" ht="20.25" thickTop="1">
      <c r="A378" s="228" t="s">
        <v>45</v>
      </c>
      <c r="B378" s="229"/>
      <c r="C378" s="229"/>
      <c r="D378" s="230"/>
      <c r="E378" s="134">
        <f>+E367+E370+E373+E376+E377</f>
        <v>67000</v>
      </c>
      <c r="F378" s="117"/>
    </row>
    <row r="391" spans="1:6">
      <c r="A391" s="231" t="s">
        <v>43</v>
      </c>
      <c r="B391" s="231"/>
      <c r="C391" s="231"/>
      <c r="D391" s="231"/>
      <c r="E391" s="231"/>
      <c r="F391" s="231"/>
    </row>
    <row r="393" spans="1:6" ht="20.25" thickBot="1">
      <c r="A393" s="96" t="s">
        <v>11</v>
      </c>
      <c r="B393" s="96" t="s">
        <v>29</v>
      </c>
      <c r="C393" s="136" t="s">
        <v>30</v>
      </c>
      <c r="D393" s="96" t="s">
        <v>31</v>
      </c>
      <c r="E393" s="137" t="s">
        <v>23</v>
      </c>
      <c r="F393" s="96" t="s">
        <v>44</v>
      </c>
    </row>
    <row r="394" spans="1:6" ht="22.5" thickTop="1" thickBot="1">
      <c r="A394" s="129">
        <v>1</v>
      </c>
      <c r="B394" s="130" t="s">
        <v>95</v>
      </c>
      <c r="C394" s="130" t="s">
        <v>42</v>
      </c>
      <c r="D394" s="130" t="s">
        <v>250</v>
      </c>
      <c r="E394" s="132">
        <v>3000</v>
      </c>
      <c r="F394" s="133"/>
    </row>
    <row r="395" spans="1:6" ht="22.5" thickTop="1" thickBot="1">
      <c r="A395" s="129">
        <v>2</v>
      </c>
      <c r="B395" s="130" t="s">
        <v>227</v>
      </c>
      <c r="C395" s="130" t="s">
        <v>37</v>
      </c>
      <c r="D395" s="130" t="s">
        <v>251</v>
      </c>
      <c r="E395" s="132">
        <v>5000</v>
      </c>
      <c r="F395" s="133"/>
    </row>
    <row r="396" spans="1:6" ht="22.5" thickTop="1" thickBot="1">
      <c r="A396" s="129">
        <v>3</v>
      </c>
      <c r="B396" s="130" t="s">
        <v>227</v>
      </c>
      <c r="C396" s="130" t="s">
        <v>42</v>
      </c>
      <c r="D396" s="130" t="s">
        <v>252</v>
      </c>
      <c r="E396" s="132">
        <v>3000</v>
      </c>
      <c r="F396" s="133"/>
    </row>
    <row r="397" spans="1:6" ht="21.75" thickTop="1">
      <c r="A397" s="118">
        <v>4</v>
      </c>
      <c r="B397" s="119" t="s">
        <v>253</v>
      </c>
      <c r="C397" s="119" t="s">
        <v>42</v>
      </c>
      <c r="D397" s="119" t="s">
        <v>254</v>
      </c>
      <c r="E397" s="120">
        <v>3000</v>
      </c>
      <c r="F397" s="121"/>
    </row>
    <row r="398" spans="1:6" ht="21">
      <c r="A398" s="122">
        <v>5</v>
      </c>
      <c r="B398" s="105" t="s">
        <v>256</v>
      </c>
      <c r="C398" s="105" t="s">
        <v>37</v>
      </c>
      <c r="D398" s="105" t="s">
        <v>254</v>
      </c>
      <c r="E398" s="106">
        <v>5000</v>
      </c>
      <c r="F398" s="123"/>
    </row>
    <row r="399" spans="1:6" ht="21">
      <c r="A399" s="122">
        <v>6</v>
      </c>
      <c r="B399" s="105" t="s">
        <v>257</v>
      </c>
      <c r="C399" s="105" t="s">
        <v>37</v>
      </c>
      <c r="D399" s="105" t="s">
        <v>254</v>
      </c>
      <c r="E399" s="106">
        <v>5000</v>
      </c>
      <c r="F399" s="123"/>
    </row>
    <row r="400" spans="1:6" ht="21.75" thickBot="1">
      <c r="A400" s="124"/>
      <c r="B400" s="125"/>
      <c r="C400" s="125"/>
      <c r="D400" s="126" t="s">
        <v>13</v>
      </c>
      <c r="E400" s="127">
        <f>SUM(E397:E399)</f>
        <v>13000</v>
      </c>
      <c r="F400" s="128"/>
    </row>
    <row r="401" spans="1:6" ht="21.75" thickTop="1">
      <c r="A401" s="118">
        <v>7</v>
      </c>
      <c r="B401" s="119" t="s">
        <v>253</v>
      </c>
      <c r="C401" s="119" t="s">
        <v>42</v>
      </c>
      <c r="D401" s="119" t="s">
        <v>255</v>
      </c>
      <c r="E401" s="120">
        <v>3000</v>
      </c>
      <c r="F401" s="121"/>
    </row>
    <row r="402" spans="1:6" ht="21">
      <c r="A402" s="122">
        <v>8</v>
      </c>
      <c r="B402" s="105" t="s">
        <v>257</v>
      </c>
      <c r="C402" s="105" t="s">
        <v>37</v>
      </c>
      <c r="D402" s="105" t="s">
        <v>255</v>
      </c>
      <c r="E402" s="106">
        <v>5000</v>
      </c>
      <c r="F402" s="123"/>
    </row>
    <row r="403" spans="1:6" ht="21.75" thickBot="1">
      <c r="A403" s="124"/>
      <c r="B403" s="125"/>
      <c r="C403" s="125"/>
      <c r="D403" s="126" t="s">
        <v>13</v>
      </c>
      <c r="E403" s="127">
        <f>SUM(E401:E402)</f>
        <v>8000</v>
      </c>
      <c r="F403" s="128"/>
    </row>
    <row r="404" spans="1:6" ht="22.5" thickTop="1" thickBot="1">
      <c r="A404" s="129">
        <v>9</v>
      </c>
      <c r="B404" s="130" t="s">
        <v>257</v>
      </c>
      <c r="C404" s="130" t="s">
        <v>37</v>
      </c>
      <c r="D404" s="130" t="s">
        <v>258</v>
      </c>
      <c r="E404" s="132">
        <v>5000</v>
      </c>
      <c r="F404" s="133"/>
    </row>
    <row r="405" spans="1:6" ht="22.5" thickTop="1" thickBot="1">
      <c r="A405" s="129">
        <v>10</v>
      </c>
      <c r="B405" s="130" t="s">
        <v>257</v>
      </c>
      <c r="C405" s="130" t="s">
        <v>37</v>
      </c>
      <c r="D405" s="130" t="s">
        <v>259</v>
      </c>
      <c r="E405" s="132">
        <v>5000</v>
      </c>
      <c r="F405" s="133"/>
    </row>
    <row r="406" spans="1:6" ht="20.25" thickTop="1">
      <c r="A406" s="228" t="s">
        <v>45</v>
      </c>
      <c r="B406" s="229"/>
      <c r="C406" s="229"/>
      <c r="D406" s="230"/>
      <c r="E406" s="134">
        <f>+E394+E395+E396+E400+E403+E404+E405</f>
        <v>42000</v>
      </c>
      <c r="F406" s="117"/>
    </row>
  </sheetData>
  <sortState ref="B341:E353">
    <sortCondition ref="D341:D353"/>
  </sortState>
  <mergeCells count="38">
    <mergeCell ref="A108:D108"/>
    <mergeCell ref="A73:F73"/>
    <mergeCell ref="A109:F109"/>
    <mergeCell ref="A13:D13"/>
    <mergeCell ref="A1:F1"/>
    <mergeCell ref="A15:F15"/>
    <mergeCell ref="A20:D20"/>
    <mergeCell ref="A37:F37"/>
    <mergeCell ref="A119:D119"/>
    <mergeCell ref="A121:F121"/>
    <mergeCell ref="A138:D138"/>
    <mergeCell ref="A145:F145"/>
    <mergeCell ref="A162:D162"/>
    <mergeCell ref="A164:F164"/>
    <mergeCell ref="A179:D179"/>
    <mergeCell ref="A181:F181"/>
    <mergeCell ref="A196:D196"/>
    <mergeCell ref="A198:F198"/>
    <mergeCell ref="A213:D213"/>
    <mergeCell ref="A215:F215"/>
    <mergeCell ref="A230:D230"/>
    <mergeCell ref="A232:F232"/>
    <mergeCell ref="A237:D237"/>
    <mergeCell ref="A258:D258"/>
    <mergeCell ref="A288:F288"/>
    <mergeCell ref="A335:D335"/>
    <mergeCell ref="A322:F322"/>
    <mergeCell ref="A239:F239"/>
    <mergeCell ref="A244:D244"/>
    <mergeCell ref="A246:F246"/>
    <mergeCell ref="A250:D250"/>
    <mergeCell ref="A251:F251"/>
    <mergeCell ref="A406:D406"/>
    <mergeCell ref="A337:F337"/>
    <mergeCell ref="A357:D357"/>
    <mergeCell ref="A359:F359"/>
    <mergeCell ref="A378:D378"/>
    <mergeCell ref="A391:F39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Kampol</dc:creator>
  <cp:lastModifiedBy>Helpdesk</cp:lastModifiedBy>
  <cp:lastPrinted>2025-08-13T06:43:57Z</cp:lastPrinted>
  <dcterms:created xsi:type="dcterms:W3CDTF">2020-02-14T08:22:06Z</dcterms:created>
  <dcterms:modified xsi:type="dcterms:W3CDTF">2026-03-17T02:47:56Z</dcterms:modified>
</cp:coreProperties>
</file>